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davidbroz/Downloads/Tomas Vacek Pekov vyberko rozpocet/"/>
    </mc:Choice>
  </mc:AlternateContent>
  <xr:revisionPtr revIDLastSave="0" documentId="13_ncr:1_{EB1503F2-28F6-644C-B727-80A8BEC55087}" xr6:coauthVersionLast="47" xr6:coauthVersionMax="47" xr10:uidLastSave="{00000000-0000-0000-0000-000000000000}"/>
  <bookViews>
    <workbookView xWindow="8240" yWindow="540" windowWidth="23280" windowHeight="12460" tabRatio="757" xr2:uid="{00000000-000D-0000-FFFF-FFFF00000000}"/>
  </bookViews>
  <sheets>
    <sheet name="SOUHRN ROBOTICKÉ DOJENÍ" sheetId="11" r:id="rId1"/>
    <sheet name="TECHNOLOGIE-ROBOTY" sheetId="3" r:id="rId2"/>
    <sheet name="TECHNOLOGIE- Chlazení" sheetId="1" r:id="rId3"/>
    <sheet name="TECHNOLOGIE - BRANKY" sheetId="8" r:id="rId4"/>
    <sheet name="TECHNOLOGIE -SLEDOVÁNÍ ŘÍJE" sheetId="10" r:id="rId5"/>
  </sheets>
  <definedNames>
    <definedName name="_xlnm.Print_Area" localSheetId="2">'TECHNOLOGIE- Chlazení'!$A$1:$E$16</definedName>
    <definedName name="_xlnm.Print_Area" localSheetId="1">'TECHNOLOGIE-ROBOTY'!$A$1:$E$25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1" l="1"/>
  <c r="E15" i="11" s="1"/>
  <c r="D14" i="11"/>
  <c r="D13" i="11"/>
  <c r="D12" i="11"/>
  <c r="E12" i="11" s="1"/>
  <c r="E23" i="3"/>
  <c r="E14" i="11"/>
  <c r="E13" i="11"/>
  <c r="E16" i="11" l="1"/>
  <c r="E14" i="3" l="1"/>
  <c r="E12" i="1"/>
  <c r="E15" i="10"/>
  <c r="E14" i="10"/>
  <c r="E13" i="10"/>
  <c r="E15" i="1"/>
  <c r="E16" i="8"/>
  <c r="E15" i="8"/>
  <c r="E14" i="8"/>
  <c r="E13" i="8"/>
  <c r="E14" i="1"/>
  <c r="E13" i="1"/>
  <c r="E21" i="3"/>
  <c r="E19" i="3"/>
  <c r="E16" i="3"/>
  <c r="E13" i="3"/>
  <c r="E16" i="1" l="1"/>
  <c r="E16" i="10"/>
  <c r="E17" i="8"/>
  <c r="E12" i="3"/>
  <c r="E15" i="3"/>
  <c r="E17" i="3"/>
  <c r="E18" i="3"/>
  <c r="E20" i="3"/>
  <c r="E11" i="3"/>
</calcChain>
</file>

<file path=xl/sharedStrings.xml><?xml version="1.0" encoding="utf-8"?>
<sst xmlns="http://schemas.openxmlformats.org/spreadsheetml/2006/main" count="116" uniqueCount="56">
  <si>
    <t>TECHNOLOGICKÝ KUSOVNÍK - VÝKAZ VÝMĚR</t>
  </si>
  <si>
    <t>INVESTOR</t>
  </si>
  <si>
    <t>DATUM</t>
  </si>
  <si>
    <t>OBSAH</t>
  </si>
  <si>
    <t>MN.</t>
  </si>
  <si>
    <t>JEDN.</t>
  </si>
  <si>
    <t>ROBOTICKÉ DOJENÍ</t>
  </si>
  <si>
    <t>KS</t>
  </si>
  <si>
    <t>CENA CELKEM</t>
  </si>
  <si>
    <t>TECHNOLOGIE CHLAZENÍ</t>
  </si>
  <si>
    <t>ks</t>
  </si>
  <si>
    <t xml:space="preserve">TECHNOLOGIE DOJENÍ </t>
  </si>
  <si>
    <t>TECHNOLOGIE DOJENÍ CELKEM</t>
  </si>
  <si>
    <t xml:space="preserve"> </t>
  </si>
  <si>
    <t>Trojcestná selekční brána</t>
  </si>
  <si>
    <t>Automatické dávkování jádra v dojícím boxu</t>
  </si>
  <si>
    <t>Možnost přídavku aditiv do mycího násadce robota</t>
  </si>
  <si>
    <t>Řídící program procesor včetně softwaru, počítače, UPS a možnosti dálkového připojení</t>
  </si>
  <si>
    <t>Software pro mobilní zařízení</t>
  </si>
  <si>
    <t>Vývěva s frekvenčním měničem s centrálním rozvodem pro kompletní systém dojení</t>
  </si>
  <si>
    <t>Mycí automat vertikálního chladícího tanku, včetně ohřevu proplachové vody a automatického dávkování detergentů</t>
  </si>
  <si>
    <t>Systém automatického spodního plnění mléka do tanku</t>
  </si>
  <si>
    <t>Chlazení mléka</t>
  </si>
  <si>
    <t>Nerezový deskový předchladič</t>
  </si>
  <si>
    <t>Instalace včetně spuštění a zaškolení obsluhy</t>
  </si>
  <si>
    <t>CENA za kus
(Kč bez DPH)</t>
  </si>
  <si>
    <t>CENA CELKEM 
(Kč bez DPH)</t>
  </si>
  <si>
    <t>CENA DODÁVKY/KS
(Kč bez DPH)</t>
  </si>
  <si>
    <t>CENA DODÁVKY/ks
(Kč bez DPH)</t>
  </si>
  <si>
    <t>TECHNOLOGICKÉ VYBAVENÍ -  Sledování říje</t>
  </si>
  <si>
    <t>Anténa pro sběr dat ve stáji</t>
  </si>
  <si>
    <t>TECHNOLOGICKÉ VYBAVENÍ -  BRANKY</t>
  </si>
  <si>
    <t>Automatická desinfekce strukových násadců mezi jednotlivými dojeními</t>
  </si>
  <si>
    <t>Systém nerezového potrubí pro dopravu mléka do tanku a zpětného okruhu mytí, včetně mléčného filtru a ventilů pro napojení do chladícího tanku, řízení a propojení s chladícím tankem a záložním tankem</t>
  </si>
  <si>
    <t>Jednosměrná branka</t>
  </si>
  <si>
    <t>Branky</t>
  </si>
  <si>
    <t>Sledování říje</t>
  </si>
  <si>
    <t>Selekční brána do krmiště</t>
  </si>
  <si>
    <t>Individuální zařízení pro sledování říje</t>
  </si>
  <si>
    <t>Vertikální chladící tank na mléko s kapacitou 12 000 l, včetně ovládací jednotky a chladících agregátů o dostatečné kapacitě chlazení</t>
  </si>
  <si>
    <t>Zařízení na automatické stanovení počtu somatických buněk v mléce</t>
  </si>
  <si>
    <t>Automatícký dojící systém (pneumaticky ovládané branky, systém přípravy mléčné žlázy k dojení, kamera pracující na principu 3D, čtvrťové dojení s možností opětovného nasazení po skopnutí a individuálního stahování z důvodu nepředojování, certifikované měřící přístroje (ICAR) - měření nádoje, průtoku, vodivosti a detekce krve v každé čtvrti zvlášť, oplach podlahy robota, rošt v podlaze robota.</t>
  </si>
  <si>
    <t>Systém na automatický odběr vzorků pro kontrolu užitkovosti</t>
  </si>
  <si>
    <t>DODAVATEL</t>
  </si>
  <si>
    <t>Tomáš Vacek Pěkov 31</t>
  </si>
  <si>
    <t>PĚKOV - MODERNIZACE FARMY</t>
  </si>
  <si>
    <t>CENA ZA KUS
(Kč bez DPH)</t>
  </si>
  <si>
    <t>CENA DODÁVKY
(Kč bez DPH)</t>
  </si>
  <si>
    <t>VYBAVENÍ ČERPACÍ JÍMKY</t>
  </si>
  <si>
    <t>TECHNOLOGICKÉ VYBAVENÍ - ROBOTICKÉ DOJENÍ</t>
  </si>
  <si>
    <t>TECHNOLOGIE DOJENÍ</t>
  </si>
  <si>
    <t>TECHNOLOGIE - CHLAZENÍ</t>
  </si>
  <si>
    <t>TECHNOLOGIE - BRANKY</t>
  </si>
  <si>
    <t>TECHNOLOGIE - SLEDOVÁNÍ ŘÍJE</t>
  </si>
  <si>
    <t>SOUBOR</t>
  </si>
  <si>
    <t>SOUHR TG 01 D TECHNOLOGICKÉ VYBAVENÍ - ROBOTICKÉ DOJENÍ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</si>
</sst>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#,##0_ ;\-#,##0\ "/>
  </numFmts>
  <fonts count="34"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8"/>
      <color rgb="FFFF0000"/>
      <name val="Arial Narrow"/>
      <family val="2"/>
      <charset val="238"/>
    </font>
    <font>
      <b/>
      <sz val="20"/>
      <color rgb="FF000000"/>
      <name val="Arial Narrow"/>
      <family val="2"/>
      <charset val="238"/>
    </font>
    <font>
      <b/>
      <sz val="26"/>
      <color rgb="FF00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sz val="18"/>
      <color rgb="FF000000"/>
      <name val="Arial Narrow"/>
      <family val="2"/>
      <charset val="238"/>
    </font>
    <font>
      <b/>
      <sz val="18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6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20"/>
      <color indexed="8"/>
      <name val="Arial Narrow"/>
      <family val="2"/>
      <charset val="238"/>
    </font>
    <font>
      <b/>
      <sz val="18"/>
      <color indexed="8"/>
      <name val="Arial Narrow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indent="1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indent="13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4" fontId="5" fillId="0" borderId="2" xfId="0" applyNumberFormat="1" applyFont="1" applyBorder="1" applyAlignment="1">
      <alignment horizontal="left" vertical="center" indent="13"/>
    </xf>
    <xf numFmtId="14" fontId="9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 indent="1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right" vertical="center" indent="1"/>
    </xf>
    <xf numFmtId="3" fontId="6" fillId="0" borderId="6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9" fillId="0" borderId="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right" vertical="center" indent="1"/>
    </xf>
    <xf numFmtId="3" fontId="6" fillId="2" borderId="1" xfId="0" applyNumberFormat="1" applyFont="1" applyFill="1" applyBorder="1" applyAlignment="1">
      <alignment horizontal="right" vertical="center" indent="1"/>
    </xf>
    <xf numFmtId="165" fontId="21" fillId="2" borderId="8" xfId="0" applyNumberFormat="1" applyFont="1" applyFill="1" applyBorder="1" applyAlignment="1">
      <alignment horizontal="right" vertical="center" wrapText="1" indent="1"/>
    </xf>
    <xf numFmtId="165" fontId="21" fillId="2" borderId="9" xfId="0" applyNumberFormat="1" applyFont="1" applyFill="1" applyBorder="1" applyAlignment="1">
      <alignment horizontal="right" vertical="center" wrapText="1" indent="1"/>
    </xf>
    <xf numFmtId="3" fontId="6" fillId="0" borderId="1" xfId="0" applyNumberFormat="1" applyFont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right" vertical="center" indent="1"/>
    </xf>
    <xf numFmtId="3" fontId="6" fillId="4" borderId="1" xfId="0" applyNumberFormat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right" vertical="center" indent="1"/>
    </xf>
    <xf numFmtId="164" fontId="6" fillId="0" borderId="0" xfId="0" applyNumberFormat="1" applyFont="1" applyAlignment="1">
      <alignment horizontal="right" vertical="center" indent="1"/>
    </xf>
    <xf numFmtId="0" fontId="22" fillId="0" borderId="0" xfId="0" applyFont="1"/>
    <xf numFmtId="0" fontId="6" fillId="0" borderId="1" xfId="0" applyFont="1" applyBorder="1" applyAlignment="1">
      <alignment horizontal="left" vertical="center" indent="1"/>
    </xf>
    <xf numFmtId="0" fontId="23" fillId="0" borderId="0" xfId="0" applyFont="1"/>
    <xf numFmtId="0" fontId="16" fillId="0" borderId="0" xfId="0" applyFont="1" applyAlignment="1">
      <alignment horizontal="left" vertical="center" wrapText="1" indent="1"/>
    </xf>
    <xf numFmtId="165" fontId="21" fillId="2" borderId="14" xfId="0" applyNumberFormat="1" applyFont="1" applyFill="1" applyBorder="1" applyAlignment="1">
      <alignment horizontal="right" vertical="center" wrapText="1" indent="1"/>
    </xf>
    <xf numFmtId="165" fontId="21" fillId="2" borderId="15" xfId="0" applyNumberFormat="1" applyFont="1" applyFill="1" applyBorder="1" applyAlignment="1">
      <alignment horizontal="right" vertical="center" wrapText="1" indent="1"/>
    </xf>
    <xf numFmtId="0" fontId="5" fillId="0" borderId="1" xfId="0" applyFont="1" applyBorder="1" applyAlignment="1">
      <alignment horizontal="left" vertical="center" wrapText="1" indent="1"/>
    </xf>
    <xf numFmtId="3" fontId="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 inden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7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0" fontId="14" fillId="2" borderId="11" xfId="0" applyFont="1" applyFill="1" applyBorder="1" applyAlignment="1">
      <alignment horizontal="left" vertical="center" wrapText="1" indent="1"/>
    </xf>
    <xf numFmtId="0" fontId="14" fillId="2" borderId="12" xfId="0" applyFont="1" applyFill="1" applyBorder="1" applyAlignment="1">
      <alignment horizontal="left" vertical="center" wrapText="1" indent="1"/>
    </xf>
    <xf numFmtId="0" fontId="14" fillId="2" borderId="13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wrapText="1" inden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indent="1"/>
    </xf>
    <xf numFmtId="0" fontId="24" fillId="0" borderId="0" xfId="0" applyFont="1" applyAlignment="1">
      <alignment horizontal="center" wrapText="1"/>
    </xf>
    <xf numFmtId="0" fontId="26" fillId="5" borderId="2" xfId="0" applyFont="1" applyFill="1" applyBorder="1" applyAlignment="1">
      <alignment horizontal="left" vertical="center" indent="10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left" vertical="center" indent="10"/>
    </xf>
    <xf numFmtId="0" fontId="29" fillId="6" borderId="5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 indent="1"/>
    </xf>
    <xf numFmtId="0" fontId="27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 indent="1"/>
    </xf>
    <xf numFmtId="3" fontId="17" fillId="0" borderId="4" xfId="0" applyNumberFormat="1" applyFont="1" applyBorder="1" applyAlignment="1">
      <alignment horizontal="right" vertical="center" indent="1"/>
    </xf>
    <xf numFmtId="0" fontId="30" fillId="6" borderId="16" xfId="0" applyFont="1" applyFill="1" applyBorder="1" applyAlignment="1">
      <alignment horizontal="left" vertical="center" wrapText="1" indent="1"/>
    </xf>
    <xf numFmtId="0" fontId="31" fillId="6" borderId="17" xfId="0" applyFont="1" applyFill="1" applyBorder="1" applyAlignment="1">
      <alignment horizontal="left" vertical="center" wrapText="1" indent="1"/>
    </xf>
    <xf numFmtId="3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3" fontId="17" fillId="5" borderId="1" xfId="0" applyNumberFormat="1" applyFont="1" applyFill="1" applyBorder="1" applyAlignment="1">
      <alignment horizontal="right" vertical="center" indent="1"/>
    </xf>
    <xf numFmtId="0" fontId="26" fillId="6" borderId="5" xfId="0" applyFont="1" applyFill="1" applyBorder="1" applyAlignment="1">
      <alignment horizontal="left" vertical="center" wrapText="1" indent="1"/>
    </xf>
    <xf numFmtId="0" fontId="26" fillId="6" borderId="4" xfId="0" applyFont="1" applyFill="1" applyBorder="1" applyAlignment="1">
      <alignment horizontal="left" vertical="center" wrapText="1" indent="1"/>
    </xf>
    <xf numFmtId="3" fontId="17" fillId="6" borderId="10" xfId="0" applyNumberFormat="1" applyFont="1" applyFill="1" applyBorder="1" applyAlignment="1">
      <alignment horizontal="right" vertical="center" indent="1"/>
    </xf>
    <xf numFmtId="3" fontId="21" fillId="6" borderId="1" xfId="0" applyNumberFormat="1" applyFont="1" applyFill="1" applyBorder="1" applyAlignment="1">
      <alignment horizontal="right" vertical="center" indent="1"/>
    </xf>
    <xf numFmtId="0" fontId="29" fillId="0" borderId="5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 indent="1"/>
    </xf>
    <xf numFmtId="0" fontId="32" fillId="0" borderId="5" xfId="0" applyFont="1" applyBorder="1" applyAlignment="1">
      <alignment horizontal="left" vertical="center" wrapText="1" indent="1"/>
    </xf>
    <xf numFmtId="0" fontId="33" fillId="0" borderId="5" xfId="0" applyFont="1" applyBorder="1" applyAlignment="1">
      <alignment horizontal="left" vertical="center" wrapText="1" indent="1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03C3-125D-384D-8903-859C7D59A3FC}">
  <dimension ref="A1:E16"/>
  <sheetViews>
    <sheetView tabSelected="1" workbookViewId="0">
      <selection activeCell="C12" sqref="C12"/>
    </sheetView>
  </sheetViews>
  <sheetFormatPr baseColWidth="10" defaultRowHeight="15"/>
  <cols>
    <col min="1" max="1" width="19.5" customWidth="1"/>
  </cols>
  <sheetData>
    <row r="1" spans="1:5" ht="20">
      <c r="A1" s="72" t="s">
        <v>55</v>
      </c>
      <c r="B1" s="73"/>
      <c r="C1" s="73"/>
      <c r="D1" s="73"/>
      <c r="E1" s="73"/>
    </row>
    <row r="2" spans="1:5" ht="20">
      <c r="A2" s="74" t="s">
        <v>43</v>
      </c>
      <c r="B2" s="75"/>
      <c r="C2" s="75"/>
      <c r="D2" s="75"/>
      <c r="E2" s="75"/>
    </row>
    <row r="3" spans="1:5" ht="18">
      <c r="A3" s="76"/>
      <c r="B3" s="77"/>
      <c r="C3" s="78"/>
      <c r="D3" s="3"/>
      <c r="E3" s="3"/>
    </row>
    <row r="4" spans="1:5" ht="16">
      <c r="A4" s="74" t="s">
        <v>1</v>
      </c>
      <c r="B4" s="77"/>
      <c r="C4" s="78"/>
      <c r="D4" s="14"/>
      <c r="E4" s="14"/>
    </row>
    <row r="5" spans="1:5" ht="20">
      <c r="A5" s="79" t="s">
        <v>44</v>
      </c>
      <c r="B5" s="77"/>
      <c r="C5" s="78"/>
      <c r="D5" s="3"/>
      <c r="E5" s="3"/>
    </row>
    <row r="6" spans="1:5" ht="25">
      <c r="A6" s="80" t="s">
        <v>45</v>
      </c>
      <c r="B6" s="81"/>
      <c r="C6" s="81"/>
      <c r="D6" s="81"/>
      <c r="E6" s="81"/>
    </row>
    <row r="7" spans="1:5" ht="25">
      <c r="A7" s="97" t="s">
        <v>49</v>
      </c>
      <c r="B7" s="98"/>
      <c r="C7" s="98"/>
      <c r="D7" s="98"/>
      <c r="E7" s="98"/>
    </row>
    <row r="8" spans="1:5" ht="23">
      <c r="A8" s="82"/>
      <c r="B8" s="83"/>
      <c r="C8" s="83"/>
      <c r="D8" s="20"/>
      <c r="E8" s="20"/>
    </row>
    <row r="9" spans="1:5" ht="42">
      <c r="A9" s="84" t="s">
        <v>3</v>
      </c>
      <c r="B9" s="85" t="s">
        <v>4</v>
      </c>
      <c r="C9" s="85" t="s">
        <v>5</v>
      </c>
      <c r="D9" s="85" t="s">
        <v>46</v>
      </c>
      <c r="E9" s="85" t="s">
        <v>47</v>
      </c>
    </row>
    <row r="10" spans="1:5" ht="18">
      <c r="A10" s="86"/>
      <c r="B10" s="86"/>
      <c r="C10" s="86"/>
      <c r="D10" s="87"/>
      <c r="E10" s="87"/>
    </row>
    <row r="11" spans="1:5" ht="24">
      <c r="A11" s="88" t="s">
        <v>48</v>
      </c>
      <c r="B11" s="89"/>
      <c r="C11" s="89"/>
      <c r="D11" s="89"/>
      <c r="E11" s="89"/>
    </row>
    <row r="12" spans="1:5" ht="34">
      <c r="A12" s="101" t="s">
        <v>50</v>
      </c>
      <c r="B12" s="90">
        <v>1</v>
      </c>
      <c r="C12" s="91" t="s">
        <v>54</v>
      </c>
      <c r="D12" s="92">
        <f>'TECHNOLOGIE-ROBOTY'!E23</f>
        <v>0</v>
      </c>
      <c r="E12" s="27">
        <f>B12*D12</f>
        <v>0</v>
      </c>
    </row>
    <row r="13" spans="1:5" ht="34">
      <c r="A13" s="99" t="s">
        <v>51</v>
      </c>
      <c r="B13" s="90">
        <v>1</v>
      </c>
      <c r="C13" s="91" t="s">
        <v>54</v>
      </c>
      <c r="D13" s="92">
        <f>'TECHNOLOGIE- Chlazení'!E16</f>
        <v>0</v>
      </c>
      <c r="E13" s="27">
        <f t="shared" ref="E13:E15" si="0">B13*D13</f>
        <v>0</v>
      </c>
    </row>
    <row r="14" spans="1:5" ht="34">
      <c r="A14" s="99" t="s">
        <v>52</v>
      </c>
      <c r="B14" s="90">
        <v>1</v>
      </c>
      <c r="C14" s="91" t="s">
        <v>54</v>
      </c>
      <c r="D14" s="92">
        <f>'TECHNOLOGIE - BRANKY'!E17</f>
        <v>0</v>
      </c>
      <c r="E14" s="27">
        <f t="shared" si="0"/>
        <v>0</v>
      </c>
    </row>
    <row r="15" spans="1:5" ht="34">
      <c r="A15" s="100" t="s">
        <v>53</v>
      </c>
      <c r="B15" s="90">
        <v>1</v>
      </c>
      <c r="C15" s="91" t="s">
        <v>54</v>
      </c>
      <c r="D15" s="92">
        <f>'TECHNOLOGIE -SLEDOVÁNÍ ŘÍJE'!E16</f>
        <v>0</v>
      </c>
      <c r="E15" s="27">
        <f t="shared" si="0"/>
        <v>0</v>
      </c>
    </row>
    <row r="16" spans="1:5" ht="18">
      <c r="A16" s="93" t="s">
        <v>8</v>
      </c>
      <c r="B16" s="94"/>
      <c r="C16" s="94"/>
      <c r="D16" s="95"/>
      <c r="E16" s="96">
        <f>SUM(E12:E15)</f>
        <v>0</v>
      </c>
    </row>
  </sheetData>
  <mergeCells count="5">
    <mergeCell ref="A16:C16"/>
    <mergeCell ref="A1:E1"/>
    <mergeCell ref="A6:E6"/>
    <mergeCell ref="A7:E7"/>
    <mergeCell ref="A11:E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5"/>
  <sheetViews>
    <sheetView view="pageBreakPreview" topLeftCell="A17" zoomScale="94" zoomScaleNormal="94" zoomScaleSheetLayoutView="94" workbookViewId="0">
      <selection activeCell="E23" sqref="E23"/>
    </sheetView>
  </sheetViews>
  <sheetFormatPr baseColWidth="10" defaultColWidth="8.83203125" defaultRowHeight="15"/>
  <cols>
    <col min="1" max="1" width="53.6640625" style="1" customWidth="1"/>
    <col min="2" max="3" width="5.6640625" style="2" customWidth="1"/>
    <col min="4" max="4" width="13.6640625" style="3" customWidth="1"/>
    <col min="5" max="5" width="15.6640625" style="1" customWidth="1"/>
    <col min="6" max="6" width="4.6640625" style="4" customWidth="1"/>
    <col min="7" max="242" width="8.83203125" style="1" customWidth="1"/>
    <col min="243" max="1024" width="14.6640625" style="1" customWidth="1"/>
  </cols>
  <sheetData>
    <row r="1" spans="1:6" ht="28.25" customHeight="1">
      <c r="A1" s="59" t="s">
        <v>0</v>
      </c>
      <c r="B1" s="59"/>
      <c r="C1" s="59"/>
      <c r="D1" s="59"/>
      <c r="E1" s="59"/>
      <c r="F1" s="5"/>
    </row>
    <row r="2" spans="1:6" s="10" customFormat="1" ht="22.25" customHeight="1">
      <c r="A2" s="6" t="s">
        <v>1</v>
      </c>
      <c r="B2" s="7"/>
      <c r="C2" s="7"/>
      <c r="D2" s="7"/>
      <c r="E2" s="8"/>
      <c r="F2" s="9"/>
    </row>
    <row r="3" spans="1:6" ht="22.25" customHeight="1">
      <c r="A3" s="11"/>
      <c r="B3" s="12"/>
      <c r="E3" s="13"/>
    </row>
    <row r="4" spans="1:6" ht="22.25" customHeight="1">
      <c r="A4" s="6" t="s">
        <v>2</v>
      </c>
      <c r="B4" s="12"/>
      <c r="D4" s="14"/>
      <c r="E4" s="13"/>
    </row>
    <row r="5" spans="1:6" ht="22.25" customHeight="1">
      <c r="A5" s="15"/>
      <c r="B5" s="12"/>
      <c r="E5" s="16"/>
    </row>
    <row r="6" spans="1:6" ht="30" customHeight="1">
      <c r="A6" s="60"/>
      <c r="B6" s="60"/>
      <c r="C6" s="60"/>
      <c r="D6" s="60"/>
      <c r="E6" s="60"/>
    </row>
    <row r="7" spans="1:6" s="18" customFormat="1" ht="34.25" customHeight="1">
      <c r="A7" s="61" t="s">
        <v>11</v>
      </c>
      <c r="B7" s="61"/>
      <c r="C7" s="61"/>
      <c r="D7" s="61"/>
      <c r="E7" s="61"/>
      <c r="F7" s="17"/>
    </row>
    <row r="8" spans="1:6" s="18" customFormat="1" ht="16.25" customHeight="1">
      <c r="A8" s="19"/>
      <c r="B8" s="19"/>
      <c r="C8" s="19"/>
      <c r="D8" s="20"/>
      <c r="E8" s="19"/>
      <c r="F8" s="17"/>
    </row>
    <row r="9" spans="1:6" ht="36" customHeight="1">
      <c r="A9" s="21" t="s">
        <v>3</v>
      </c>
      <c r="B9" s="22" t="s">
        <v>4</v>
      </c>
      <c r="C9" s="22" t="s">
        <v>5</v>
      </c>
      <c r="D9" s="23" t="s">
        <v>25</v>
      </c>
      <c r="E9" s="22" t="s">
        <v>26</v>
      </c>
    </row>
    <row r="10" spans="1:6" ht="24.5" customHeight="1">
      <c r="A10" s="62" t="s">
        <v>6</v>
      </c>
      <c r="B10" s="62"/>
      <c r="C10" s="62"/>
      <c r="D10" s="62"/>
      <c r="E10" s="62"/>
    </row>
    <row r="11" spans="1:6" s="30" customFormat="1" ht="117" customHeight="1">
      <c r="A11" s="24" t="s">
        <v>41</v>
      </c>
      <c r="B11" s="25">
        <v>3</v>
      </c>
      <c r="C11" s="26" t="s">
        <v>7</v>
      </c>
      <c r="D11" s="27">
        <v>0</v>
      </c>
      <c r="E11" s="28">
        <f t="shared" ref="E11:E21" si="0">D11*B11</f>
        <v>0</v>
      </c>
      <c r="F11" s="29"/>
    </row>
    <row r="12" spans="1:6" s="30" customFormat="1" ht="39" customHeight="1">
      <c r="A12" s="24" t="s">
        <v>17</v>
      </c>
      <c r="B12" s="25">
        <v>1</v>
      </c>
      <c r="C12" s="26" t="s">
        <v>7</v>
      </c>
      <c r="D12" s="27">
        <v>0</v>
      </c>
      <c r="E12" s="28">
        <f t="shared" si="0"/>
        <v>0</v>
      </c>
      <c r="F12" s="29"/>
    </row>
    <row r="13" spans="1:6" s="30" customFormat="1" ht="39" customHeight="1">
      <c r="A13" s="24" t="s">
        <v>18</v>
      </c>
      <c r="B13" s="25">
        <v>1</v>
      </c>
      <c r="C13" s="26" t="s">
        <v>7</v>
      </c>
      <c r="D13" s="27">
        <v>0</v>
      </c>
      <c r="E13" s="28">
        <f t="shared" si="0"/>
        <v>0</v>
      </c>
      <c r="F13" s="29"/>
    </row>
    <row r="14" spans="1:6" s="30" customFormat="1" ht="39" customHeight="1">
      <c r="A14" s="24" t="s">
        <v>40</v>
      </c>
      <c r="B14" s="25">
        <v>3</v>
      </c>
      <c r="C14" s="26" t="s">
        <v>7</v>
      </c>
      <c r="D14" s="27">
        <v>0</v>
      </c>
      <c r="E14" s="28">
        <f t="shared" si="0"/>
        <v>0</v>
      </c>
      <c r="F14" s="29"/>
    </row>
    <row r="15" spans="1:6" s="30" customFormat="1" ht="35.5" customHeight="1">
      <c r="A15" s="31" t="s">
        <v>15</v>
      </c>
      <c r="B15" s="25">
        <v>3</v>
      </c>
      <c r="C15" s="26" t="s">
        <v>7</v>
      </c>
      <c r="D15" s="27">
        <v>0</v>
      </c>
      <c r="E15" s="28">
        <f t="shared" si="0"/>
        <v>0</v>
      </c>
      <c r="F15" s="29"/>
    </row>
    <row r="16" spans="1:6" s="30" customFormat="1" ht="14.5" customHeight="1">
      <c r="A16" s="31" t="s">
        <v>16</v>
      </c>
      <c r="B16" s="25">
        <v>3</v>
      </c>
      <c r="C16" s="26" t="s">
        <v>7</v>
      </c>
      <c r="D16" s="27">
        <v>0</v>
      </c>
      <c r="E16" s="28">
        <f t="shared" si="0"/>
        <v>0</v>
      </c>
      <c r="F16" s="29"/>
    </row>
    <row r="17" spans="1:1024" s="30" customFormat="1" ht="39.5" customHeight="1">
      <c r="A17" s="31" t="s">
        <v>19</v>
      </c>
      <c r="B17" s="25">
        <v>3</v>
      </c>
      <c r="C17" s="26" t="s">
        <v>7</v>
      </c>
      <c r="D17" s="27">
        <v>0</v>
      </c>
      <c r="E17" s="28">
        <f t="shared" si="0"/>
        <v>0</v>
      </c>
      <c r="F17" s="29"/>
    </row>
    <row r="18" spans="1:1024" s="30" customFormat="1" ht="65" customHeight="1">
      <c r="A18" s="24" t="s">
        <v>33</v>
      </c>
      <c r="B18" s="25">
        <v>1</v>
      </c>
      <c r="C18" s="26" t="s">
        <v>7</v>
      </c>
      <c r="D18" s="27">
        <v>0</v>
      </c>
      <c r="E18" s="28">
        <f t="shared" si="0"/>
        <v>0</v>
      </c>
      <c r="F18" s="29"/>
    </row>
    <row r="19" spans="1:1024" s="30" customFormat="1" ht="31.75" customHeight="1">
      <c r="A19" s="24" t="s">
        <v>32</v>
      </c>
      <c r="B19" s="25">
        <v>3</v>
      </c>
      <c r="C19" s="26" t="s">
        <v>7</v>
      </c>
      <c r="D19" s="27">
        <v>0</v>
      </c>
      <c r="E19" s="28">
        <f t="shared" si="0"/>
        <v>0</v>
      </c>
      <c r="F19" s="29"/>
    </row>
    <row r="20" spans="1:1024" s="30" customFormat="1" ht="17" customHeight="1">
      <c r="A20" s="24" t="s">
        <v>42</v>
      </c>
      <c r="B20" s="25">
        <v>3</v>
      </c>
      <c r="C20" s="26" t="s">
        <v>7</v>
      </c>
      <c r="D20" s="27">
        <v>0</v>
      </c>
      <c r="E20" s="28">
        <f t="shared" si="0"/>
        <v>0</v>
      </c>
      <c r="F20" s="29"/>
    </row>
    <row r="21" spans="1:1024" s="30" customFormat="1" ht="17" customHeight="1">
      <c r="A21" s="24" t="s">
        <v>23</v>
      </c>
      <c r="B21" s="25">
        <v>1</v>
      </c>
      <c r="C21" s="26" t="s">
        <v>7</v>
      </c>
      <c r="D21" s="27">
        <v>0</v>
      </c>
      <c r="E21" s="28">
        <f t="shared" si="0"/>
        <v>0</v>
      </c>
      <c r="F21" s="29"/>
    </row>
    <row r="22" spans="1:1024" ht="22.25" customHeight="1" thickBot="1">
      <c r="A22" s="57" t="s">
        <v>24</v>
      </c>
      <c r="B22" s="57"/>
      <c r="C22" s="57"/>
      <c r="D22" s="33"/>
      <c r="E22" s="34">
        <v>0</v>
      </c>
    </row>
    <row r="23" spans="1:1024" s="48" customFormat="1" ht="22.25" customHeight="1" thickBot="1">
      <c r="A23" s="58" t="s">
        <v>12</v>
      </c>
      <c r="B23" s="58"/>
      <c r="C23" s="58"/>
      <c r="D23" s="35"/>
      <c r="E23" s="36">
        <f>SUM(E11:E22)</f>
        <v>0</v>
      </c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  <c r="AKU23" s="18"/>
      <c r="AKV23" s="18"/>
      <c r="AKW23" s="18"/>
      <c r="AKX23" s="18"/>
      <c r="AKY23" s="18"/>
      <c r="AKZ23" s="18"/>
      <c r="ALA23" s="18"/>
      <c r="ALB23" s="18"/>
      <c r="ALC23" s="18"/>
      <c r="ALD23" s="18"/>
      <c r="ALE23" s="18"/>
      <c r="ALF23" s="18"/>
      <c r="ALG23" s="18"/>
      <c r="ALH23" s="18"/>
      <c r="ALI23" s="18"/>
      <c r="ALJ23" s="18"/>
      <c r="ALK23" s="18"/>
      <c r="ALL23" s="18"/>
      <c r="ALM23" s="18"/>
      <c r="ALN23" s="18"/>
      <c r="ALO23" s="18"/>
      <c r="ALP23" s="18"/>
      <c r="ALQ23" s="18"/>
      <c r="ALR23" s="18"/>
      <c r="ALS23" s="18"/>
      <c r="ALT23" s="18"/>
      <c r="ALU23" s="18"/>
      <c r="ALV23" s="18"/>
      <c r="ALW23" s="18"/>
      <c r="ALX23" s="18"/>
      <c r="ALY23" s="18"/>
      <c r="ALZ23" s="18"/>
      <c r="AMA23" s="18"/>
      <c r="AMB23" s="18"/>
      <c r="AMC23" s="18"/>
      <c r="AMD23" s="18"/>
      <c r="AME23" s="18"/>
      <c r="AMF23" s="18"/>
      <c r="AMG23" s="18"/>
      <c r="AMH23" s="18"/>
      <c r="AMI23" s="18"/>
      <c r="AMJ23" s="18"/>
    </row>
    <row r="25" spans="1:1024">
      <c r="A25" s="1" t="s">
        <v>13</v>
      </c>
    </row>
  </sheetData>
  <mergeCells count="6">
    <mergeCell ref="A22:C22"/>
    <mergeCell ref="A23:C23"/>
    <mergeCell ref="A1:E1"/>
    <mergeCell ref="A6:E6"/>
    <mergeCell ref="A7:E7"/>
    <mergeCell ref="A10:E10"/>
  </mergeCells>
  <pageMargins left="0.51180555555555496" right="0.196527777777778" top="0.39374999999999999" bottom="0.43263888888888902" header="0.51180555555555496" footer="0.196527777777778"/>
  <pageSetup paperSize="9" scale="95" firstPageNumber="0" fitToHeight="0" orientation="portrait" verticalDpi="300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6"/>
  <sheetViews>
    <sheetView topLeftCell="A8" zoomScale="117" zoomScaleNormal="117" workbookViewId="0">
      <selection activeCell="D11" sqref="D11"/>
    </sheetView>
  </sheetViews>
  <sheetFormatPr baseColWidth="10" defaultColWidth="8.83203125" defaultRowHeight="15"/>
  <cols>
    <col min="1" max="1" width="55.5" style="1" customWidth="1"/>
    <col min="2" max="3" width="5.6640625" style="2" customWidth="1"/>
    <col min="4" max="4" width="14.83203125" style="3" customWidth="1"/>
    <col min="5" max="5" width="15.6640625" style="1" customWidth="1"/>
    <col min="6" max="6" width="4.6640625" style="4" customWidth="1"/>
    <col min="7" max="242" width="8.83203125" style="1" customWidth="1"/>
    <col min="243" max="1024" width="14.6640625" style="1" customWidth="1"/>
  </cols>
  <sheetData>
    <row r="1" spans="1:6" ht="28.25" customHeight="1">
      <c r="A1" s="59" t="s">
        <v>0</v>
      </c>
      <c r="B1" s="59"/>
      <c r="C1" s="59"/>
      <c r="D1" s="59"/>
      <c r="E1" s="59"/>
      <c r="F1" s="5"/>
    </row>
    <row r="2" spans="1:6" s="10" customFormat="1" ht="22.25" customHeight="1">
      <c r="A2" s="6" t="s">
        <v>1</v>
      </c>
      <c r="B2" s="7"/>
      <c r="C2" s="7"/>
      <c r="D2" s="7"/>
      <c r="E2" s="8"/>
      <c r="F2" s="9"/>
    </row>
    <row r="3" spans="1:6" ht="22.25" customHeight="1">
      <c r="A3" s="11" t="s">
        <v>13</v>
      </c>
      <c r="B3" s="12"/>
      <c r="E3" s="13"/>
    </row>
    <row r="4" spans="1:6" ht="22.25" customHeight="1">
      <c r="A4" s="6" t="s">
        <v>2</v>
      </c>
      <c r="B4" s="12"/>
      <c r="D4" s="14"/>
      <c r="E4" s="13"/>
    </row>
    <row r="5" spans="1:6" ht="22.25" customHeight="1">
      <c r="A5" s="15"/>
      <c r="B5" s="12"/>
      <c r="E5" s="16"/>
    </row>
    <row r="6" spans="1:6" ht="30" customHeight="1">
      <c r="A6" s="60" t="s">
        <v>13</v>
      </c>
      <c r="B6" s="60"/>
      <c r="C6" s="60"/>
      <c r="D6" s="60"/>
      <c r="E6" s="60"/>
    </row>
    <row r="7" spans="1:6" s="18" customFormat="1" ht="34.25" customHeight="1">
      <c r="A7" s="61" t="s">
        <v>9</v>
      </c>
      <c r="B7" s="61"/>
      <c r="C7" s="61"/>
      <c r="D7" s="61"/>
      <c r="E7" s="61"/>
      <c r="F7" s="17"/>
    </row>
    <row r="8" spans="1:6" s="18" customFormat="1" ht="16.25" customHeight="1">
      <c r="A8" s="19"/>
      <c r="B8" s="19"/>
      <c r="C8" s="19"/>
      <c r="D8" s="20"/>
      <c r="E8" s="19"/>
      <c r="F8" s="17"/>
    </row>
    <row r="9" spans="1:6" ht="45" customHeight="1">
      <c r="A9" s="21" t="s">
        <v>3</v>
      </c>
      <c r="B9" s="22" t="s">
        <v>4</v>
      </c>
      <c r="C9" s="22" t="s">
        <v>5</v>
      </c>
      <c r="D9" s="23" t="s">
        <v>27</v>
      </c>
      <c r="E9" s="22" t="s">
        <v>26</v>
      </c>
    </row>
    <row r="10" spans="1:6" s="18" customFormat="1" ht="16.25" customHeight="1">
      <c r="A10" s="19"/>
      <c r="B10" s="19"/>
      <c r="C10" s="19"/>
      <c r="D10" s="20"/>
      <c r="E10" s="19"/>
      <c r="F10" s="17"/>
    </row>
    <row r="11" spans="1:6" s="30" customFormat="1" ht="44" customHeight="1">
      <c r="A11" s="54" t="s">
        <v>22</v>
      </c>
      <c r="B11" s="49"/>
      <c r="C11" s="49"/>
      <c r="D11" s="49"/>
      <c r="E11" s="55"/>
      <c r="F11" s="29"/>
    </row>
    <row r="12" spans="1:6" s="30" customFormat="1" ht="32.5" customHeight="1">
      <c r="A12" s="56" t="s">
        <v>39</v>
      </c>
      <c r="B12" s="25">
        <v>1</v>
      </c>
      <c r="C12" s="26" t="s">
        <v>10</v>
      </c>
      <c r="D12" s="27">
        <v>0</v>
      </c>
      <c r="E12" s="55">
        <f t="shared" ref="E12:E15" si="0">B12*D12</f>
        <v>0</v>
      </c>
      <c r="F12" s="29"/>
    </row>
    <row r="13" spans="1:6" s="30" customFormat="1" ht="31.75" customHeight="1">
      <c r="A13" s="56" t="s">
        <v>20</v>
      </c>
      <c r="B13" s="25">
        <v>1</v>
      </c>
      <c r="C13" s="26" t="s">
        <v>10</v>
      </c>
      <c r="D13" s="27">
        <v>0</v>
      </c>
      <c r="E13" s="55">
        <f t="shared" si="0"/>
        <v>0</v>
      </c>
      <c r="F13" s="29"/>
    </row>
    <row r="14" spans="1:6" s="30" customFormat="1" ht="28.25" customHeight="1">
      <c r="A14" s="56" t="s">
        <v>21</v>
      </c>
      <c r="B14" s="25">
        <v>1</v>
      </c>
      <c r="C14" s="26" t="s">
        <v>10</v>
      </c>
      <c r="D14" s="27">
        <v>0</v>
      </c>
      <c r="E14" s="55">
        <f t="shared" si="0"/>
        <v>0</v>
      </c>
      <c r="F14" s="29"/>
    </row>
    <row r="15" spans="1:6" s="30" customFormat="1" ht="24" customHeight="1">
      <c r="A15" s="56" t="s">
        <v>24</v>
      </c>
      <c r="B15" s="25">
        <v>1</v>
      </c>
      <c r="C15" s="26" t="s">
        <v>10</v>
      </c>
      <c r="D15" s="27">
        <v>0</v>
      </c>
      <c r="E15" s="55">
        <f t="shared" si="0"/>
        <v>0</v>
      </c>
      <c r="F15" s="29"/>
    </row>
    <row r="16" spans="1:6" ht="24" thickBot="1">
      <c r="A16" s="63" t="s">
        <v>9</v>
      </c>
      <c r="B16" s="64"/>
      <c r="C16" s="65"/>
      <c r="D16" s="52"/>
      <c r="E16" s="53">
        <f>SUM(E12:E15)</f>
        <v>0</v>
      </c>
    </row>
  </sheetData>
  <mergeCells count="4">
    <mergeCell ref="A16:C16"/>
    <mergeCell ref="A1:E1"/>
    <mergeCell ref="A6:E6"/>
    <mergeCell ref="A7:E7"/>
  </mergeCells>
  <pageMargins left="0.51180555555555496" right="0.196527777777778" top="0.39374999999999999" bottom="0.43263888888888902" header="0.51180555555555496" footer="0.196527777777778"/>
  <pageSetup paperSize="9" scale="86" firstPageNumber="0" fitToHeight="0" orientation="portrait" horizontalDpi="300" verticalDpi="300" r:id="rId1"/>
  <headerFooter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topLeftCell="A7" workbookViewId="0">
      <selection activeCell="A15" sqref="A15"/>
    </sheetView>
  </sheetViews>
  <sheetFormatPr baseColWidth="10" defaultColWidth="8.83203125" defaultRowHeight="15"/>
  <cols>
    <col min="1" max="1" width="57.33203125" customWidth="1"/>
    <col min="2" max="2" width="12.5" customWidth="1"/>
    <col min="4" max="4" width="13.33203125" customWidth="1"/>
    <col min="5" max="5" width="26.6640625" customWidth="1"/>
  </cols>
  <sheetData>
    <row r="1" spans="1:7" ht="20">
      <c r="A1" s="59" t="s">
        <v>13</v>
      </c>
      <c r="B1" s="59"/>
      <c r="C1" s="59"/>
      <c r="D1" s="59"/>
      <c r="E1" s="59"/>
    </row>
    <row r="2" spans="1:7" ht="20">
      <c r="A2" s="6" t="s">
        <v>1</v>
      </c>
      <c r="B2" s="7"/>
      <c r="C2" s="7"/>
      <c r="D2" s="7"/>
      <c r="E2" s="8"/>
    </row>
    <row r="3" spans="1:7" ht="20">
      <c r="A3" s="11" t="s">
        <v>13</v>
      </c>
      <c r="B3" s="12"/>
      <c r="C3" s="2"/>
      <c r="D3" s="3"/>
      <c r="E3" s="13"/>
    </row>
    <row r="4" spans="1:7" ht="16">
      <c r="A4" s="6" t="s">
        <v>2</v>
      </c>
      <c r="B4" s="12"/>
      <c r="C4" s="2"/>
      <c r="D4" s="14"/>
      <c r="E4" s="13"/>
    </row>
    <row r="5" spans="1:7" ht="23">
      <c r="A5" s="15"/>
      <c r="B5" s="12"/>
      <c r="C5" s="2"/>
      <c r="D5" s="3"/>
      <c r="E5" s="16"/>
    </row>
    <row r="6" spans="1:7" ht="20">
      <c r="A6" s="66" t="s">
        <v>13</v>
      </c>
      <c r="B6" s="67"/>
      <c r="C6" s="67"/>
      <c r="D6" s="67"/>
      <c r="E6" s="68"/>
    </row>
    <row r="7" spans="1:7" ht="33">
      <c r="A7" s="69" t="s">
        <v>31</v>
      </c>
      <c r="B7" s="69"/>
      <c r="C7" s="69"/>
      <c r="D7" s="69"/>
      <c r="E7" s="69"/>
    </row>
    <row r="8" spans="1:7" ht="23">
      <c r="A8" s="19"/>
      <c r="B8" s="19"/>
      <c r="C8" s="19"/>
      <c r="D8" s="20"/>
      <c r="E8" s="19"/>
    </row>
    <row r="9" spans="1:7" ht="51">
      <c r="A9" s="21" t="s">
        <v>3</v>
      </c>
      <c r="B9" s="40" t="s">
        <v>4</v>
      </c>
      <c r="C9" s="40" t="s">
        <v>5</v>
      </c>
      <c r="D9" s="41" t="s">
        <v>28</v>
      </c>
      <c r="E9" s="40" t="s">
        <v>26</v>
      </c>
    </row>
    <row r="10" spans="1:7" ht="16">
      <c r="A10" s="42"/>
      <c r="B10" s="42"/>
      <c r="C10" s="42"/>
      <c r="D10" s="43"/>
      <c r="E10" s="42"/>
    </row>
    <row r="11" spans="1:7" ht="16">
      <c r="A11" s="44"/>
      <c r="B11" s="45"/>
      <c r="C11" s="45"/>
      <c r="D11" s="46"/>
      <c r="E11" s="47">
        <v>0</v>
      </c>
    </row>
    <row r="12" spans="1:7" ht="16">
      <c r="A12" s="70" t="s">
        <v>35</v>
      </c>
      <c r="B12" s="70"/>
      <c r="C12" s="70"/>
      <c r="D12" s="70"/>
      <c r="E12" s="70"/>
    </row>
    <row r="13" spans="1:7" ht="30" customHeight="1">
      <c r="A13" s="24" t="s">
        <v>14</v>
      </c>
      <c r="B13" s="37">
        <v>2</v>
      </c>
      <c r="C13" s="32" t="s">
        <v>10</v>
      </c>
      <c r="D13" s="27">
        <v>0</v>
      </c>
      <c r="E13" s="37">
        <f>(B13*D13)</f>
        <v>0</v>
      </c>
    </row>
    <row r="14" spans="1:7" ht="30" customHeight="1">
      <c r="A14" s="24" t="s">
        <v>37</v>
      </c>
      <c r="B14" s="37">
        <v>1</v>
      </c>
      <c r="C14" s="32" t="s">
        <v>10</v>
      </c>
      <c r="D14" s="27">
        <v>0</v>
      </c>
      <c r="E14" s="37">
        <f>(B14*D14)</f>
        <v>0</v>
      </c>
    </row>
    <row r="15" spans="1:7" ht="30" customHeight="1">
      <c r="A15" s="24" t="s">
        <v>34</v>
      </c>
      <c r="B15" s="37">
        <v>17</v>
      </c>
      <c r="C15" s="32" t="s">
        <v>10</v>
      </c>
      <c r="D15" s="27">
        <v>0</v>
      </c>
      <c r="E15" s="37">
        <f>(B15*D15)</f>
        <v>0</v>
      </c>
      <c r="G15" s="50"/>
    </row>
    <row r="16" spans="1:7" ht="30" customHeight="1">
      <c r="A16" s="51" t="s">
        <v>24</v>
      </c>
      <c r="B16" s="37">
        <v>1</v>
      </c>
      <c r="C16" s="32" t="s">
        <v>10</v>
      </c>
      <c r="D16" s="27">
        <v>0</v>
      </c>
      <c r="E16" s="37">
        <f>(B16*D16)</f>
        <v>0</v>
      </c>
      <c r="G16" s="50"/>
    </row>
    <row r="17" spans="1:5" ht="16">
      <c r="A17" s="71" t="s">
        <v>8</v>
      </c>
      <c r="B17" s="71"/>
      <c r="C17" s="71"/>
      <c r="D17" s="38"/>
      <c r="E17" s="39">
        <f>SUM(E13:E15)</f>
        <v>0</v>
      </c>
    </row>
  </sheetData>
  <mergeCells count="5">
    <mergeCell ref="A1:E1"/>
    <mergeCell ref="A6:E6"/>
    <mergeCell ref="A7:E7"/>
    <mergeCell ref="A12:E12"/>
    <mergeCell ref="A17:C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B44E-F875-47FA-9339-231A14AC0337}">
  <dimension ref="A1:E16"/>
  <sheetViews>
    <sheetView topLeftCell="A7" workbookViewId="0">
      <selection activeCell="A13" sqref="A13"/>
    </sheetView>
  </sheetViews>
  <sheetFormatPr baseColWidth="10" defaultColWidth="8.83203125" defaultRowHeight="15"/>
  <cols>
    <col min="1" max="1" width="55.5" customWidth="1"/>
    <col min="2" max="2" width="10.1640625" customWidth="1"/>
    <col min="3" max="3" width="8.83203125" customWidth="1"/>
    <col min="5" max="5" width="18.33203125" customWidth="1"/>
  </cols>
  <sheetData>
    <row r="1" spans="1:5" ht="20">
      <c r="A1" s="59" t="s">
        <v>13</v>
      </c>
      <c r="B1" s="59"/>
      <c r="C1" s="59"/>
      <c r="D1" s="59"/>
      <c r="E1" s="59"/>
    </row>
    <row r="2" spans="1:5" ht="20">
      <c r="A2" s="6" t="s">
        <v>1</v>
      </c>
      <c r="B2" s="7"/>
      <c r="C2" s="7"/>
      <c r="D2" s="7"/>
      <c r="E2" s="8"/>
    </row>
    <row r="3" spans="1:5" ht="20">
      <c r="A3" s="11"/>
      <c r="B3" s="12"/>
      <c r="C3" s="2"/>
      <c r="D3" s="3"/>
      <c r="E3" s="13"/>
    </row>
    <row r="4" spans="1:5" ht="16">
      <c r="A4" s="6" t="s">
        <v>2</v>
      </c>
      <c r="B4" s="12"/>
      <c r="C4" s="2"/>
      <c r="D4" s="14"/>
      <c r="E4" s="13"/>
    </row>
    <row r="5" spans="1:5" ht="23">
      <c r="A5" s="15"/>
      <c r="B5" s="12"/>
      <c r="C5" s="2"/>
      <c r="D5" s="3"/>
      <c r="E5" s="16"/>
    </row>
    <row r="6" spans="1:5" ht="20">
      <c r="A6" s="66" t="s">
        <v>13</v>
      </c>
      <c r="B6" s="67"/>
      <c r="C6" s="67"/>
      <c r="D6" s="67"/>
      <c r="E6" s="68"/>
    </row>
    <row r="7" spans="1:5" ht="33">
      <c r="A7" s="69" t="s">
        <v>29</v>
      </c>
      <c r="B7" s="69"/>
      <c r="C7" s="69"/>
      <c r="D7" s="69"/>
      <c r="E7" s="69"/>
    </row>
    <row r="8" spans="1:5" ht="23">
      <c r="A8" s="19"/>
      <c r="B8" s="19"/>
      <c r="C8" s="19"/>
      <c r="D8" s="20"/>
      <c r="E8" s="19"/>
    </row>
    <row r="9" spans="1:5" ht="85">
      <c r="A9" s="21" t="s">
        <v>3</v>
      </c>
      <c r="B9" s="40" t="s">
        <v>4</v>
      </c>
      <c r="C9" s="40" t="s">
        <v>5</v>
      </c>
      <c r="D9" s="41" t="s">
        <v>28</v>
      </c>
      <c r="E9" s="40" t="s">
        <v>26</v>
      </c>
    </row>
    <row r="10" spans="1:5" ht="16">
      <c r="A10" s="42"/>
      <c r="B10" s="42"/>
      <c r="C10" s="42"/>
      <c r="D10" s="43"/>
      <c r="E10" s="42"/>
    </row>
    <row r="11" spans="1:5" ht="16">
      <c r="A11" s="44"/>
      <c r="B11" s="45"/>
      <c r="C11" s="45"/>
      <c r="D11" s="46"/>
      <c r="E11" s="47">
        <v>0</v>
      </c>
    </row>
    <row r="12" spans="1:5" ht="16">
      <c r="A12" s="70" t="s">
        <v>36</v>
      </c>
      <c r="B12" s="70"/>
      <c r="C12" s="70"/>
      <c r="D12" s="70"/>
      <c r="E12" s="70"/>
    </row>
    <row r="13" spans="1:5" ht="17">
      <c r="A13" s="24" t="s">
        <v>38</v>
      </c>
      <c r="B13" s="37">
        <v>240</v>
      </c>
      <c r="C13" s="32" t="s">
        <v>10</v>
      </c>
      <c r="D13" s="27">
        <v>0</v>
      </c>
      <c r="E13" s="37">
        <f>(B13*D13)</f>
        <v>0</v>
      </c>
    </row>
    <row r="14" spans="1:5" ht="17">
      <c r="A14" s="24" t="s">
        <v>30</v>
      </c>
      <c r="B14" s="37">
        <v>1</v>
      </c>
      <c r="C14" s="32" t="s">
        <v>10</v>
      </c>
      <c r="D14" s="27">
        <v>0</v>
      </c>
      <c r="E14" s="37">
        <f>(B14*D14)</f>
        <v>0</v>
      </c>
    </row>
    <row r="15" spans="1:5" ht="17">
      <c r="A15" s="56" t="s">
        <v>24</v>
      </c>
      <c r="B15" s="37">
        <v>1</v>
      </c>
      <c r="C15" s="32" t="s">
        <v>10</v>
      </c>
      <c r="D15" s="27">
        <v>0</v>
      </c>
      <c r="E15" s="37">
        <f>(B15*D15)</f>
        <v>0</v>
      </c>
    </row>
    <row r="16" spans="1:5" ht="16">
      <c r="A16" s="71" t="s">
        <v>8</v>
      </c>
      <c r="B16" s="71"/>
      <c r="C16" s="71"/>
      <c r="D16" s="38"/>
      <c r="E16" s="39">
        <f>SUM(E13:E15)</f>
        <v>0</v>
      </c>
    </row>
  </sheetData>
  <mergeCells count="5">
    <mergeCell ref="A1:E1"/>
    <mergeCell ref="A6:E6"/>
    <mergeCell ref="A7:E7"/>
    <mergeCell ref="A12:E12"/>
    <mergeCell ref="A16:C16"/>
  </mergeCells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541a732f-c4e1-4126-b99e-0475854ef04b}" enabled="1" method="Standard" siteId="{be55e3d7-a296-4248-b38b-cbef3af2203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SOUHRN ROBOTICKÉ DOJENÍ</vt:lpstr>
      <vt:lpstr>TECHNOLOGIE-ROBOTY</vt:lpstr>
      <vt:lpstr>TECHNOLOGIE- Chlazení</vt:lpstr>
      <vt:lpstr>TECHNOLOGIE - BRANKY</vt:lpstr>
      <vt:lpstr>TECHNOLOGIE -SLEDOVÁNÍ ŘÍJE</vt:lpstr>
      <vt:lpstr>'TECHNOLOGIE- Chlazení'!Oblast_tisku</vt:lpstr>
      <vt:lpstr>'TECHNOLOGIE-ROBOTY'!Oblast_tisku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Printed>2021-09-24T06:01:02Z</cp:lastPrinted>
  <dcterms:created xsi:type="dcterms:W3CDTF">2019-01-10T13:27:54Z</dcterms:created>
  <dcterms:modified xsi:type="dcterms:W3CDTF">2026-02-28T11:50:17Z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FARMTEC a.s.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