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2. PROJEKTY 2021-2027\01_PRV\06. kolo podzim 25\Michal\Maleč\03 VŘ - nové\zadání\"/>
    </mc:Choice>
  </mc:AlternateContent>
  <xr:revisionPtr revIDLastSave="0" documentId="13_ncr:1_{AF3ADCA0-9CA2-48B6-9D7C-C7824F809F0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krycí list rozpočtu" sheetId="4" r:id="rId1"/>
    <sheet name="Technologie" sheetId="2" r:id="rId2"/>
    <sheet name="stavební práce" sheetId="3" r:id="rId3"/>
  </sheets>
  <definedNames>
    <definedName name="_xlnm.Print_Area" localSheetId="0">'krycí list rozpočtu'!$A$1:$G$6</definedName>
    <definedName name="_xlnm.Print_Area" localSheetId="2">'stavební práce'!$A$1:$G$31</definedName>
    <definedName name="_xlnm.Print_Area" localSheetId="1">Technologie!$A$1:$G$49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4" i="2"/>
  <c r="G30" i="3" l="1"/>
  <c r="G39" i="2"/>
  <c r="G40" i="2"/>
  <c r="G41" i="2"/>
  <c r="G42" i="2"/>
  <c r="G43" i="2"/>
  <c r="G47" i="2"/>
  <c r="G46" i="2"/>
  <c r="G45" i="2"/>
  <c r="G44" i="2"/>
  <c r="G30" i="2" l="1"/>
  <c r="G29" i="2"/>
  <c r="G38" i="2" l="1"/>
  <c r="G37" i="2"/>
  <c r="G36" i="2"/>
  <c r="G35" i="2"/>
  <c r="G33" i="2"/>
  <c r="G32" i="2"/>
  <c r="G31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48" i="2" l="1"/>
  <c r="F3" i="4" s="1"/>
  <c r="F5" i="4" s="1"/>
</calcChain>
</file>

<file path=xl/sharedStrings.xml><?xml version="1.0" encoding="utf-8"?>
<sst xmlns="http://schemas.openxmlformats.org/spreadsheetml/2006/main" count="210" uniqueCount="133">
  <si>
    <t xml:space="preserve">Rozpis technologie dojení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</si>
  <si>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</si>
  <si>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</si>
  <si>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</si>
  <si>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</si>
  <si>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</si>
  <si>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</si>
  <si>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</si>
  <si>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Základní verze dojírny - technologie</t>
  </si>
  <si>
    <t>ZVD01</t>
  </si>
  <si>
    <t>počet stání</t>
  </si>
  <si>
    <t>ZVD02</t>
  </si>
  <si>
    <t>Tunel vzduchotechniky s nerez čelem</t>
  </si>
  <si>
    <t>ZVD03</t>
  </si>
  <si>
    <t>Schody do jámy dojiče včetně zábradlí</t>
  </si>
  <si>
    <t>kus</t>
  </si>
  <si>
    <t>ZVD04</t>
  </si>
  <si>
    <t xml:space="preserve">Pneumatické ovládání branek  </t>
  </si>
  <si>
    <t>okruh</t>
  </si>
  <si>
    <t>ZVD05</t>
  </si>
  <si>
    <t>Kompresor pro ovládání pneumatického ovládání hrazení dojírny</t>
  </si>
  <si>
    <t>ks</t>
  </si>
  <si>
    <t>ZVD06</t>
  </si>
  <si>
    <t>Montáž hrazení dojírny</t>
  </si>
  <si>
    <t>ZVD07</t>
  </si>
  <si>
    <t>Vývěva včetně elektromotoru, mazacího ústrojí a odlučovače</t>
  </si>
  <si>
    <t>ZVD08</t>
  </si>
  <si>
    <t>Frekvenční měnič pro dvě vývěvy včetně čidla</t>
  </si>
  <si>
    <t>ZVD09</t>
  </si>
  <si>
    <t>Vzdušník 80 l nerez</t>
  </si>
  <si>
    <t>ZVD10</t>
  </si>
  <si>
    <t>Pulzátor 24 VDC pro asynchronní pulzaci, elektromagnetický</t>
  </si>
  <si>
    <t>ZVD11</t>
  </si>
  <si>
    <t>ZVD12</t>
  </si>
  <si>
    <t>Rozdělovač (sběrač) dojícího stroje</t>
  </si>
  <si>
    <t>ZVD13</t>
  </si>
  <si>
    <t>ZVD14</t>
  </si>
  <si>
    <t>ZVD15</t>
  </si>
  <si>
    <t>ZVD16</t>
  </si>
  <si>
    <t>Mléčný filtr  s nerezovou filtrační vložkou</t>
  </si>
  <si>
    <t>ZVD17</t>
  </si>
  <si>
    <t>ZVD18</t>
  </si>
  <si>
    <t>Stahovací válec</t>
  </si>
  <si>
    <t>ZVD19</t>
  </si>
  <si>
    <t>Škrtič, nerezový</t>
  </si>
  <si>
    <t>ZVD20</t>
  </si>
  <si>
    <t xml:space="preserve">Vzduchový injektor </t>
  </si>
  <si>
    <t>ZVD21</t>
  </si>
  <si>
    <t>ZVD22</t>
  </si>
  <si>
    <t>Automatické dezinfekční zařízení včetně senzoru a dávkovacího čerpadla</t>
  </si>
  <si>
    <t>ZVD23</t>
  </si>
  <si>
    <t>Koryto na vodu včetně víka - nerez</t>
  </si>
  <si>
    <t>ZVD24</t>
  </si>
  <si>
    <t>Ostřikovací pistole s hadicí včetně rozvodu vody v jámě dojiče</t>
  </si>
  <si>
    <t>ZVD25</t>
  </si>
  <si>
    <t>Konev pro konvové dojení (plastová) včetně nerezového víka, pulzátoru a dojícího stroje</t>
  </si>
  <si>
    <t>ZVD26</t>
  </si>
  <si>
    <t>Podružný elektrický rozvaděč dojírny</t>
  </si>
  <si>
    <t>ZVD27</t>
  </si>
  <si>
    <t>Instalační materiál dojírny</t>
  </si>
  <si>
    <t>ZVD28</t>
  </si>
  <si>
    <t>Montáž technologie dojení</t>
  </si>
  <si>
    <t>ZVD29</t>
  </si>
  <si>
    <t>ZVD30</t>
  </si>
  <si>
    <t>Trojcestný ventil - recyklace vody</t>
  </si>
  <si>
    <t>Čerpadlo s presostatem - recyklace vody</t>
  </si>
  <si>
    <t>ZVD33</t>
  </si>
  <si>
    <t>ZVD34</t>
  </si>
  <si>
    <t>Montáž recyklace</t>
  </si>
  <si>
    <t>ZVD35</t>
  </si>
  <si>
    <t>ZVD36</t>
  </si>
  <si>
    <t>Měřič mléka s automatickým snímáním dojícího stroje včetně instalačního materiálu a odsátí zbytkového mléka z dojící soupravy po stažení dojícího stroje</t>
  </si>
  <si>
    <t>Napájecí zdroj měřičů</t>
  </si>
  <si>
    <t>Celkem</t>
  </si>
  <si>
    <t>Zpětný proplach - ventil trojcestný zpětného proplachu dojicího stroje</t>
  </si>
  <si>
    <t>Řídící jednotka zpětného proplachu</t>
  </si>
  <si>
    <t>Rozvod vody včetně regulace</t>
  </si>
  <si>
    <t>Instalační materiál zpětného proplachu</t>
  </si>
  <si>
    <t>Montáž  zpětného proplachu</t>
  </si>
  <si>
    <t>Podtlakové potrubí pr. Min. 90 mm, PVC</t>
  </si>
  <si>
    <t>Nerezová sběrná nádoba  včetně odlučovače</t>
  </si>
  <si>
    <t>Nerezové přívodní potrubí z čerpadla do tanku pr. min.50 mm, tl. stěny min. 1 mm, včetně vypouštění do tanku a koncového spínače</t>
  </si>
  <si>
    <t>ZDV37</t>
  </si>
  <si>
    <t>ZDV38</t>
  </si>
  <si>
    <t>ZDV39</t>
  </si>
  <si>
    <t>ZDV40</t>
  </si>
  <si>
    <t>ZDV41</t>
  </si>
  <si>
    <t>ZDV42</t>
  </si>
  <si>
    <t>ZDV43</t>
  </si>
  <si>
    <t>ZDV44</t>
  </si>
  <si>
    <t>ZDV45</t>
  </si>
  <si>
    <t>Nerezové potrubí mléčné pr. min. 76 mm (tl. stěny min. 1 mm) a proplachové pr.min. 40 mm (tl. stěny min. 1 mm)</t>
  </si>
  <si>
    <t xml:space="preserve">Vysokotlaký oplach stání </t>
  </si>
  <si>
    <t>Montáž</t>
  </si>
  <si>
    <t xml:space="preserve">Proplachové trysky (sada) </t>
  </si>
  <si>
    <t>Systém separace zvířat</t>
  </si>
  <si>
    <t>Montáž systému separace zvířat</t>
  </si>
  <si>
    <t>Strukové násadce včetně pouzder, návleček a hadic (sada)</t>
  </si>
  <si>
    <t>Nádrž na vodu - recyklace vody z dezinfekce dojení, objem 4000 l</t>
  </si>
  <si>
    <t>Hrazení dojicího stání paralelní dojírny 2x21 šířka 720mm</t>
  </si>
  <si>
    <t>ZDV31</t>
  </si>
  <si>
    <t>Mytí struků pomocí kartáčků</t>
  </si>
  <si>
    <t>Stavební práce</t>
  </si>
  <si>
    <t>kpl</t>
  </si>
  <si>
    <t>Penetrační disperzní nátěr vnitřních stěn nanášený ručně</t>
  </si>
  <si>
    <t>Cementová stěrka betonových ploch</t>
  </si>
  <si>
    <t>Mazanina tl do 240 mm z betonu prostého se zvýšenými nároky na prostředí tř. C 30/37</t>
  </si>
  <si>
    <t>Příplatek k mazanině tl do 240 mm za přehlazení povrchu</t>
  </si>
  <si>
    <t>Příplatek k mazanině tl do 240 mm za sklon do 35°</t>
  </si>
  <si>
    <t>Příplatek k mazanině tl do 240 mm za práci v nízkém prostoru</t>
  </si>
  <si>
    <t>Montáž ochranné plachty</t>
  </si>
  <si>
    <t>Demontáž ochranné plachty</t>
  </si>
  <si>
    <t>Bourání dlaždic plochy přes 1m2</t>
  </si>
  <si>
    <t>Bourání základů z betonu prostého</t>
  </si>
  <si>
    <t>Řezání stávajícího betonového krytu hl do 200 mm</t>
  </si>
  <si>
    <t>Vnitrostaveništní doprava suti a vybouraných hmot pro budovy v do 6 m ručně</t>
  </si>
  <si>
    <t>Přesun hmot pro budovy monolitické v do 6 m</t>
  </si>
  <si>
    <t>Penetrační epoxidový nátěr podlahy na podklad z čerstvého betonu</t>
  </si>
  <si>
    <t>Krycí epoxidová stěrka tloušťky přes 1 do 2 mm průmyslové lité podlahy</t>
  </si>
  <si>
    <t>Uzavírací epoxidový transparentní nátěr podlahy</t>
  </si>
  <si>
    <t>Protiskluzná úprava prosyp krycí stěrky lité podlahy pískem</t>
  </si>
  <si>
    <t>Přesun hmot procentní pro podlahy lité v objektech v do 6 m</t>
  </si>
  <si>
    <t>Montáž obkladů vnitřních keramických hladkých do 12 ks/m2 lepených flexibilním lepidlem</t>
  </si>
  <si>
    <t>Příplatek k montáži obkladů vnitřních keramických hladkých za spárování tmelem</t>
  </si>
  <si>
    <t>Profily rohové lepené flexibilním lepidlem</t>
  </si>
  <si>
    <t>Penetrace podkladu vnitřních obkladů</t>
  </si>
  <si>
    <t>Montáž obkladů ostění šířky do 500 mm lepenými flexibilním lepidlem</t>
  </si>
  <si>
    <t>Montáž obkladů parapetů šířky do 500 mm z dlaždic keramických lepených flexibilním lepidlem</t>
  </si>
  <si>
    <t>dlaždice keramické slinuté neglazované mrazuvzdorné barevná přes 9 do 12 ks/m2</t>
  </si>
  <si>
    <t>Spárování vnitřních obkladů silikonem</t>
  </si>
  <si>
    <t>Krycí list rozpočtu</t>
  </si>
  <si>
    <t>Technologie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</si>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</sst>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u/>
      <sz val="11"/>
      <name val="Arial CE"/>
      <family val="2"/>
      <charset val="238"/>
    </font>
    <font>
      <b/>
      <sz val="10"/>
      <name val="Arial CE"/>
      <charset val="238"/>
    </font>
    <font>
      <sz val="8"/>
      <name val="Calibri"/>
      <family val="2"/>
      <charset val="238"/>
      <scheme val="minor"/>
    </font>
    <font>
      <sz val="10"/>
      <name val="Arial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2" fillId="0" borderId="0"/>
    <xf numFmtId="0" fontId="14" fillId="0" borderId="0"/>
    <xf numFmtId="0" fontId="16" fillId="0" borderId="0" applyNumberFormat="0" applyFill="0" applyBorder="0" applyAlignment="0" applyProtection="0"/>
    <xf numFmtId="0" fontId="15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2">
    <xf numFmtId="0" fontId="0" fillId="0" borderId="0" xfId="0"/>
    <xf numFmtId="0" fontId="2" fillId="0" borderId="2" xfId="4" applyBorder="1" applyAlignment="1" applyProtection="1">
      <alignment vertical="top"/>
      <protection locked="0"/>
    </xf>
    <xf numFmtId="0" fontId="3" fillId="0" borderId="3" xfId="4" applyFont="1" applyBorder="1" applyAlignment="1" applyProtection="1">
      <alignment vertical="top"/>
      <protection locked="0"/>
    </xf>
    <xf numFmtId="0" fontId="2" fillId="0" borderId="3" xfId="4" applyBorder="1" applyAlignment="1" applyProtection="1">
      <alignment vertical="top"/>
      <protection locked="0"/>
    </xf>
    <xf numFmtId="0" fontId="2" fillId="0" borderId="3" xfId="4" applyBorder="1" applyAlignment="1" applyProtection="1">
      <alignment horizontal="right" vertical="top"/>
      <protection locked="0"/>
    </xf>
    <xf numFmtId="0" fontId="2" fillId="0" borderId="4" xfId="4" applyBorder="1" applyAlignment="1" applyProtection="1">
      <alignment horizontal="center" vertical="top"/>
      <protection locked="0"/>
    </xf>
    <xf numFmtId="49" fontId="4" fillId="0" borderId="5" xfId="4" applyNumberFormat="1" applyFont="1" applyBorder="1" applyAlignment="1">
      <alignment vertical="top" wrapText="1"/>
    </xf>
    <xf numFmtId="0" fontId="4" fillId="0" borderId="10" xfId="4" applyFont="1" applyBorder="1" applyAlignment="1">
      <alignment horizontal="center" vertical="top" wrapText="1"/>
    </xf>
    <xf numFmtId="0" fontId="4" fillId="0" borderId="5" xfId="4" applyFont="1" applyBorder="1" applyAlignment="1">
      <alignment horizontal="center" vertical="top" wrapText="1"/>
    </xf>
    <xf numFmtId="0" fontId="5" fillId="0" borderId="8" xfId="4" applyFont="1" applyBorder="1" applyAlignment="1">
      <alignment horizontal="center" vertical="top" wrapText="1"/>
    </xf>
    <xf numFmtId="0" fontId="5" fillId="0" borderId="8" xfId="4" applyFont="1" applyBorder="1" applyAlignment="1">
      <alignment vertical="top" wrapText="1"/>
    </xf>
    <xf numFmtId="49" fontId="5" fillId="0" borderId="8" xfId="4" applyNumberFormat="1" applyFont="1" applyBorder="1" applyAlignment="1">
      <alignment horizontal="left" vertical="top" wrapText="1"/>
    </xf>
    <xf numFmtId="0" fontId="5" fillId="0" borderId="9" xfId="6" applyFont="1" applyBorder="1" applyAlignment="1">
      <alignment vertical="top" wrapText="1"/>
    </xf>
    <xf numFmtId="49" fontId="5" fillId="0" borderId="7" xfId="4" applyNumberFormat="1" applyFont="1" applyBorder="1" applyAlignment="1">
      <alignment horizontal="left" vertical="top" wrapText="1"/>
    </xf>
    <xf numFmtId="0" fontId="5" fillId="0" borderId="8" xfId="6" applyFont="1" applyBorder="1" applyAlignment="1">
      <alignment vertical="top" wrapText="1"/>
    </xf>
    <xf numFmtId="0" fontId="2" fillId="0" borderId="8" xfId="4" applyBorder="1" applyAlignment="1">
      <alignment horizontal="center" vertical="top"/>
    </xf>
    <xf numFmtId="0" fontId="5" fillId="0" borderId="8" xfId="4" applyFont="1" applyBorder="1" applyAlignment="1">
      <alignment vertical="top"/>
    </xf>
    <xf numFmtId="0" fontId="2" fillId="0" borderId="8" xfId="4" applyBorder="1" applyAlignment="1">
      <alignment vertical="top"/>
    </xf>
    <xf numFmtId="0" fontId="2" fillId="0" borderId="8" xfId="4" applyBorder="1" applyAlignment="1">
      <alignment horizontal="right" vertical="top"/>
    </xf>
    <xf numFmtId="0" fontId="2" fillId="0" borderId="0" xfId="4" applyAlignment="1">
      <alignment vertical="top"/>
    </xf>
    <xf numFmtId="4" fontId="2" fillId="0" borderId="8" xfId="4" applyNumberFormat="1" applyBorder="1" applyAlignment="1">
      <alignment vertical="top"/>
    </xf>
    <xf numFmtId="0" fontId="8" fillId="0" borderId="2" xfId="4" applyFont="1" applyBorder="1" applyAlignment="1">
      <alignment horizontal="center"/>
    </xf>
    <xf numFmtId="49" fontId="9" fillId="0" borderId="3" xfId="4" applyNumberFormat="1" applyFont="1" applyBorder="1" applyAlignment="1">
      <alignment horizontal="left"/>
    </xf>
    <xf numFmtId="0" fontId="10" fillId="0" borderId="3" xfId="4" applyFont="1" applyBorder="1"/>
    <xf numFmtId="0" fontId="5" fillId="0" borderId="8" xfId="1" applyFont="1" applyBorder="1" applyAlignment="1">
      <alignment vertical="top" wrapText="1"/>
    </xf>
    <xf numFmtId="0" fontId="11" fillId="0" borderId="8" xfId="4" applyFont="1" applyBorder="1" applyAlignment="1">
      <alignment vertical="top"/>
    </xf>
    <xf numFmtId="0" fontId="5" fillId="0" borderId="6" xfId="4" applyFont="1" applyBorder="1" applyAlignment="1">
      <alignment horizontal="center" vertical="top" wrapText="1"/>
    </xf>
    <xf numFmtId="164" fontId="0" fillId="0" borderId="0" xfId="0" applyNumberFormat="1"/>
    <xf numFmtId="0" fontId="5" fillId="0" borderId="11" xfId="4" applyFont="1" applyBorder="1" applyAlignment="1">
      <alignment horizontal="center" vertical="top" wrapText="1"/>
    </xf>
    <xf numFmtId="49" fontId="5" fillId="0" borderId="9" xfId="4" applyNumberFormat="1" applyFont="1" applyBorder="1" applyAlignment="1">
      <alignment horizontal="left" vertical="top" wrapText="1"/>
    </xf>
    <xf numFmtId="0" fontId="12" fillId="0" borderId="8" xfId="4" applyFont="1" applyBorder="1" applyAlignment="1">
      <alignment vertical="top" wrapText="1"/>
    </xf>
    <xf numFmtId="164" fontId="8" fillId="0" borderId="12" xfId="4" applyNumberFormat="1" applyFont="1" applyBorder="1" applyAlignment="1">
      <alignment horizontal="right"/>
    </xf>
    <xf numFmtId="164" fontId="2" fillId="3" borderId="5" xfId="4" applyNumberFormat="1" applyFill="1" applyBorder="1" applyAlignment="1">
      <alignment horizontal="right" vertical="top" wrapText="1"/>
    </xf>
    <xf numFmtId="164" fontId="9" fillId="0" borderId="13" xfId="4" applyNumberFormat="1" applyFont="1" applyBorder="1"/>
    <xf numFmtId="164" fontId="2" fillId="0" borderId="5" xfId="4" applyNumberFormat="1" applyBorder="1" applyAlignment="1">
      <alignment vertical="top" wrapText="1"/>
    </xf>
    <xf numFmtId="0" fontId="8" fillId="0" borderId="12" xfId="4" applyFont="1" applyBorder="1" applyAlignment="1">
      <alignment horizontal="center"/>
    </xf>
    <xf numFmtId="4" fontId="8" fillId="0" borderId="12" xfId="4" applyNumberFormat="1" applyFont="1" applyBorder="1" applyAlignment="1">
      <alignment horizontal="right"/>
    </xf>
    <xf numFmtId="49" fontId="2" fillId="0" borderId="5" xfId="4" applyNumberFormat="1" applyBorder="1" applyAlignment="1">
      <alignment horizontal="center" vertical="top" wrapText="1" shrinkToFit="1"/>
    </xf>
    <xf numFmtId="4" fontId="2" fillId="0" borderId="5" xfId="4" applyNumberFormat="1" applyBorder="1" applyAlignment="1">
      <alignment horizontal="right" vertical="top" wrapText="1"/>
    </xf>
    <xf numFmtId="49" fontId="2" fillId="0" borderId="5" xfId="1" applyNumberFormat="1" applyBorder="1" applyAlignment="1">
      <alignment horizontal="center" vertical="top" wrapText="1" shrinkToFit="1"/>
    </xf>
    <xf numFmtId="4" fontId="7" fillId="0" borderId="5" xfId="1" applyNumberFormat="1" applyFont="1" applyBorder="1" applyAlignment="1">
      <alignment horizontal="right" vertical="top" wrapText="1"/>
    </xf>
    <xf numFmtId="0" fontId="5" fillId="0" borderId="5" xfId="4" applyFont="1" applyBorder="1" applyAlignment="1">
      <alignment horizontal="center" vertical="top" wrapText="1"/>
    </xf>
    <xf numFmtId="0" fontId="8" fillId="0" borderId="15" xfId="4" applyFont="1" applyBorder="1" applyAlignment="1">
      <alignment horizontal="center"/>
    </xf>
    <xf numFmtId="49" fontId="9" fillId="0" borderId="12" xfId="4" applyNumberFormat="1" applyFont="1" applyBorder="1" applyAlignment="1">
      <alignment horizontal="left"/>
    </xf>
    <xf numFmtId="0" fontId="10" fillId="0" borderId="12" xfId="4" applyFont="1" applyBorder="1"/>
    <xf numFmtId="49" fontId="5" fillId="0" borderId="5" xfId="4" applyNumberFormat="1" applyFont="1" applyBorder="1" applyAlignment="1">
      <alignment horizontal="left" vertical="top" wrapText="1"/>
    </xf>
    <xf numFmtId="0" fontId="5" fillId="0" borderId="5" xfId="6" applyFont="1" applyBorder="1" applyAlignment="1">
      <alignment vertical="top" wrapText="1"/>
    </xf>
    <xf numFmtId="164" fontId="2" fillId="3" borderId="14" xfId="4" applyNumberFormat="1" applyFill="1" applyBorder="1" applyAlignment="1">
      <alignment horizontal="center" vertical="top" wrapText="1"/>
    </xf>
    <xf numFmtId="164" fontId="2" fillId="3" borderId="10" xfId="4" applyNumberFormat="1" applyFill="1" applyBorder="1" applyAlignment="1">
      <alignment horizontal="center" vertical="top" wrapText="1"/>
    </xf>
    <xf numFmtId="0" fontId="3" fillId="0" borderId="5" xfId="6" applyFont="1" applyBorder="1" applyAlignment="1">
      <alignment vertical="top" wrapText="1"/>
    </xf>
    <xf numFmtId="164" fontId="17" fillId="0" borderId="14" xfId="4" applyNumberFormat="1" applyFont="1" applyFill="1" applyBorder="1" applyAlignment="1">
      <alignment horizontal="center" vertical="top" wrapText="1"/>
    </xf>
    <xf numFmtId="164" fontId="17" fillId="0" borderId="10" xfId="4" applyNumberFormat="1" applyFont="1" applyFill="1" applyBorder="1" applyAlignment="1">
      <alignment horizontal="center" vertical="top" wrapText="1"/>
    </xf>
  </cellXfs>
  <cellStyles count="16">
    <cellStyle name="Název 2" xfId="8" xr:uid="{2C5E7E72-A75E-4B3B-AD7B-FD3E56998714}"/>
    <cellStyle name="Normální" xfId="0" builtinId="0"/>
    <cellStyle name="Normální 10" xfId="15" xr:uid="{A503C5EE-9CA5-46CF-AF0A-6185CF3B44E5}"/>
    <cellStyle name="Normální 2" xfId="9" xr:uid="{46877E71-A267-457B-8AB9-194695FC39B8}"/>
    <cellStyle name="normální 2 5" xfId="2" xr:uid="{00000000-0005-0000-0000-000001000000}"/>
    <cellStyle name="normální 3" xfId="3" xr:uid="{00000000-0005-0000-0000-000002000000}"/>
    <cellStyle name="Normální 3 2" xfId="10" xr:uid="{D6213D2D-52AB-4783-B507-3A656022BCFB}"/>
    <cellStyle name="Normální 4" xfId="7" xr:uid="{0E134F5A-CB24-4EFE-B107-FD8032BA3536}"/>
    <cellStyle name="Normální 5" xfId="6" xr:uid="{00000000-0005-0000-0000-000003000000}"/>
    <cellStyle name="Normální 6" xfId="11" xr:uid="{898C3608-29C5-45DF-A002-92E063124575}"/>
    <cellStyle name="Normální 7" xfId="12" xr:uid="{212290FC-FB9B-4E7F-A723-9208CCADCABF}"/>
    <cellStyle name="Normální 8" xfId="13" xr:uid="{27DAB83B-4092-4BEC-B4EE-84B2EEC5BDDD}"/>
    <cellStyle name="Normální 9" xfId="14" xr:uid="{2541776D-D09B-4B10-9C99-DC4ABDC6B923}"/>
    <cellStyle name="normální_POL.XLS" xfId="1" xr:uid="{00000000-0005-0000-0000-000004000000}"/>
    <cellStyle name="normální_POL.XLS 2" xfId="4" xr:uid="{00000000-0005-0000-0000-000005000000}"/>
    <cellStyle name="Poznámka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EB989-6BC2-4738-9982-56E76F7DABCD}">
  <sheetPr>
    <pageSetUpPr fitToPage="1"/>
  </sheetPr>
  <dimension ref="A1:J5"/>
  <sheetViews>
    <sheetView showGridLines="0" tabSelected="1" zoomScale="80" zoomScaleNormal="80" workbookViewId="0">
      <selection activeCell="G11" sqref="G11"/>
    </sheetView>
  </sheetViews>
  <sheetFormatPr defaultRowHeight="14.25" x14ac:dyDescent="0.45"/>
  <cols>
    <col min="1" max="1" width="4.59765625" customWidth="1"/>
    <col min="2" max="2" width="10.59765625" customWidth="1"/>
    <col min="3" max="3" width="65.59765625" customWidth="1"/>
    <col min="4" max="4" width="6.33203125" customWidth="1"/>
    <col min="5" max="5" width="8.59765625" customWidth="1"/>
    <col min="6" max="6" width="15.59765625" customWidth="1"/>
    <col min="7" max="7" width="20.59765625" customWidth="1"/>
    <col min="8" max="9" width="15.33203125" bestFit="1" customWidth="1"/>
    <col min="10" max="10" width="12.53125" bestFit="1" customWidth="1"/>
  </cols>
  <sheetData>
    <row r="1" spans="1:10" ht="22.25" customHeight="1" thickBot="1" x14ac:dyDescent="0.5">
      <c r="A1" s="1"/>
      <c r="B1" s="2" t="s">
        <v>130</v>
      </c>
      <c r="C1" s="2"/>
      <c r="D1" s="3"/>
      <c r="E1" s="4"/>
      <c r="F1" s="3"/>
      <c r="G1" s="5"/>
    </row>
    <row r="2" spans="1:10" ht="23.25" x14ac:dyDescent="0.45">
      <c r="A2" s="6" t="s">
        <v>1</v>
      </c>
      <c r="B2" s="7" t="s">
        <v>2</v>
      </c>
      <c r="C2" s="7" t="s">
        <v>3</v>
      </c>
      <c r="D2" s="7"/>
      <c r="E2" s="7"/>
      <c r="F2" s="7"/>
      <c r="G2" s="8"/>
    </row>
    <row r="3" spans="1:10" ht="24.85" customHeight="1" x14ac:dyDescent="0.45">
      <c r="A3" s="41">
        <v>1</v>
      </c>
      <c r="B3" s="45"/>
      <c r="C3" s="49" t="s">
        <v>131</v>
      </c>
      <c r="D3" s="37"/>
      <c r="E3" s="38"/>
      <c r="F3" s="47">
        <f>Technologie!G48</f>
        <v>0</v>
      </c>
      <c r="G3" s="48"/>
      <c r="H3" s="27"/>
      <c r="I3" s="27"/>
      <c r="J3" s="27"/>
    </row>
    <row r="4" spans="1:10" ht="24.85" customHeight="1" x14ac:dyDescent="0.45">
      <c r="A4" s="41">
        <v>2</v>
      </c>
      <c r="B4" s="45"/>
      <c r="C4" s="49" t="s">
        <v>102</v>
      </c>
      <c r="D4" s="37"/>
      <c r="E4" s="38"/>
      <c r="F4" s="47">
        <f>'stavební práce'!G30</f>
        <v>0</v>
      </c>
      <c r="G4" s="48"/>
    </row>
    <row r="5" spans="1:10" ht="24.85" customHeight="1" x14ac:dyDescent="0.45">
      <c r="A5" s="41">
        <v>3</v>
      </c>
      <c r="B5" s="45"/>
      <c r="C5" s="49" t="s">
        <v>132</v>
      </c>
      <c r="D5" s="37"/>
      <c r="E5" s="38"/>
      <c r="F5" s="50">
        <f>F3+F4</f>
        <v>0</v>
      </c>
      <c r="G5" s="51"/>
    </row>
  </sheetData>
  <mergeCells count="3">
    <mergeCell ref="F5:G5"/>
    <mergeCell ref="F3:G3"/>
    <mergeCell ref="F4:G4"/>
  </mergeCells>
  <printOptions horizontalCentered="1"/>
  <pageMargins left="0.31496062992125984" right="0.31496062992125984" top="0.59055118110236227" bottom="0.59055118110236227" header="0" footer="0"/>
  <pageSetup paperSize="9" scale="7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showGridLines="0" topLeftCell="A34" zoomScale="80" zoomScaleNormal="80" workbookViewId="0">
      <selection activeCell="F46" sqref="F46"/>
    </sheetView>
  </sheetViews>
  <sheetFormatPr defaultRowHeight="14.25" x14ac:dyDescent="0.45"/>
  <cols>
    <col min="1" max="1" width="4.59765625" customWidth="1"/>
    <col min="2" max="2" width="10.59765625" customWidth="1"/>
    <col min="3" max="3" width="65.59765625" customWidth="1"/>
    <col min="4" max="4" width="6.33203125" customWidth="1"/>
    <col min="5" max="5" width="8.59765625" customWidth="1"/>
    <col min="6" max="6" width="15.59765625" customWidth="1"/>
    <col min="7" max="7" width="20.59765625" customWidth="1"/>
    <col min="8" max="9" width="15.33203125" bestFit="1" customWidth="1"/>
    <col min="10" max="10" width="12.53125" bestFit="1" customWidth="1"/>
  </cols>
  <sheetData>
    <row r="1" spans="1:10" ht="22.25" customHeight="1" thickBot="1" x14ac:dyDescent="0.5">
      <c r="A1" s="1"/>
      <c r="B1" s="2" t="s">
        <v>0</v>
      </c>
      <c r="C1" s="2"/>
      <c r="D1" s="3"/>
      <c r="E1" s="4"/>
      <c r="F1" s="3"/>
      <c r="G1" s="5"/>
    </row>
    <row r="2" spans="1:10" ht="23.25" x14ac:dyDescent="0.4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10" x14ac:dyDescent="0.45">
      <c r="A3" s="15"/>
      <c r="B3" s="25" t="s">
        <v>8</v>
      </c>
      <c r="C3" s="16"/>
      <c r="D3" s="17"/>
      <c r="E3" s="18"/>
      <c r="F3" s="19"/>
      <c r="G3" s="20"/>
    </row>
    <row r="4" spans="1:10" ht="25.5" x14ac:dyDescent="0.45">
      <c r="A4" s="9">
        <v>1</v>
      </c>
      <c r="B4" s="11" t="s">
        <v>9</v>
      </c>
      <c r="C4" s="10" t="s">
        <v>99</v>
      </c>
      <c r="D4" s="37" t="s">
        <v>10</v>
      </c>
      <c r="E4" s="38">
        <v>42</v>
      </c>
      <c r="F4" s="32">
        <v>0</v>
      </c>
      <c r="G4" s="34">
        <f t="shared" ref="G4:G25" si="0">E4*F4</f>
        <v>0</v>
      </c>
      <c r="H4" s="27"/>
      <c r="I4" s="27"/>
      <c r="J4" s="27"/>
    </row>
    <row r="5" spans="1:10" ht="25.5" x14ac:dyDescent="0.45">
      <c r="A5" s="9">
        <v>2</v>
      </c>
      <c r="B5" s="11" t="s">
        <v>11</v>
      </c>
      <c r="C5" s="10" t="s">
        <v>12</v>
      </c>
      <c r="D5" s="37" t="s">
        <v>10</v>
      </c>
      <c r="E5" s="38">
        <v>42</v>
      </c>
      <c r="F5" s="32">
        <v>0</v>
      </c>
      <c r="G5" s="34">
        <f t="shared" si="0"/>
        <v>0</v>
      </c>
    </row>
    <row r="6" spans="1:10" ht="21" customHeight="1" x14ac:dyDescent="0.45">
      <c r="A6" s="9">
        <v>3</v>
      </c>
      <c r="B6" s="11" t="s">
        <v>13</v>
      </c>
      <c r="C6" s="10" t="s">
        <v>14</v>
      </c>
      <c r="D6" s="37" t="s">
        <v>15</v>
      </c>
      <c r="E6" s="38">
        <v>1</v>
      </c>
      <c r="F6" s="32">
        <v>0</v>
      </c>
      <c r="G6" s="34">
        <f t="shared" si="0"/>
        <v>0</v>
      </c>
    </row>
    <row r="7" spans="1:10" x14ac:dyDescent="0.45">
      <c r="A7" s="9">
        <v>4</v>
      </c>
      <c r="B7" s="11" t="s">
        <v>16</v>
      </c>
      <c r="C7" s="10" t="s">
        <v>17</v>
      </c>
      <c r="D7" s="37" t="s">
        <v>18</v>
      </c>
      <c r="E7" s="38">
        <v>4</v>
      </c>
      <c r="F7" s="32">
        <v>0</v>
      </c>
      <c r="G7" s="34">
        <f t="shared" si="0"/>
        <v>0</v>
      </c>
    </row>
    <row r="8" spans="1:10" x14ac:dyDescent="0.45">
      <c r="A8" s="9">
        <v>5</v>
      </c>
      <c r="B8" s="11" t="s">
        <v>19</v>
      </c>
      <c r="C8" s="10" t="s">
        <v>20</v>
      </c>
      <c r="D8" s="37" t="s">
        <v>21</v>
      </c>
      <c r="E8" s="38">
        <v>1</v>
      </c>
      <c r="F8" s="32">
        <v>0</v>
      </c>
      <c r="G8" s="34">
        <f t="shared" si="0"/>
        <v>0</v>
      </c>
    </row>
    <row r="9" spans="1:10" ht="25.5" x14ac:dyDescent="0.45">
      <c r="A9" s="9">
        <v>6</v>
      </c>
      <c r="B9" s="11" t="s">
        <v>22</v>
      </c>
      <c r="C9" s="10" t="s">
        <v>23</v>
      </c>
      <c r="D9" s="37" t="s">
        <v>10</v>
      </c>
      <c r="E9" s="38">
        <v>42</v>
      </c>
      <c r="F9" s="32">
        <v>0</v>
      </c>
      <c r="G9" s="34">
        <f t="shared" si="0"/>
        <v>0</v>
      </c>
      <c r="H9" s="27"/>
      <c r="I9" s="27"/>
    </row>
    <row r="10" spans="1:10" x14ac:dyDescent="0.45">
      <c r="A10" s="9">
        <v>7</v>
      </c>
      <c r="B10" s="11" t="s">
        <v>24</v>
      </c>
      <c r="C10" s="10" t="s">
        <v>25</v>
      </c>
      <c r="D10" s="37" t="s">
        <v>15</v>
      </c>
      <c r="E10" s="38">
        <v>2</v>
      </c>
      <c r="F10" s="32">
        <v>0</v>
      </c>
      <c r="G10" s="34">
        <f t="shared" si="0"/>
        <v>0</v>
      </c>
    </row>
    <row r="11" spans="1:10" x14ac:dyDescent="0.45">
      <c r="A11" s="9">
        <v>8</v>
      </c>
      <c r="B11" s="11" t="s">
        <v>26</v>
      </c>
      <c r="C11" s="12" t="s">
        <v>27</v>
      </c>
      <c r="D11" s="37" t="s">
        <v>15</v>
      </c>
      <c r="E11" s="38">
        <v>1</v>
      </c>
      <c r="F11" s="32">
        <v>0</v>
      </c>
      <c r="G11" s="34">
        <f t="shared" si="0"/>
        <v>0</v>
      </c>
    </row>
    <row r="12" spans="1:10" x14ac:dyDescent="0.45">
      <c r="A12" s="9">
        <v>9</v>
      </c>
      <c r="B12" s="11" t="s">
        <v>28</v>
      </c>
      <c r="C12" s="12" t="s">
        <v>29</v>
      </c>
      <c r="D12" s="37" t="s">
        <v>21</v>
      </c>
      <c r="E12" s="38">
        <v>2</v>
      </c>
      <c r="F12" s="32">
        <v>0</v>
      </c>
      <c r="G12" s="34">
        <f t="shared" si="0"/>
        <v>0</v>
      </c>
    </row>
    <row r="13" spans="1:10" x14ac:dyDescent="0.45">
      <c r="A13" s="9">
        <v>10</v>
      </c>
      <c r="B13" s="11" t="s">
        <v>30</v>
      </c>
      <c r="C13" s="12" t="s">
        <v>31</v>
      </c>
      <c r="D13" s="37" t="s">
        <v>21</v>
      </c>
      <c r="E13" s="38">
        <v>42</v>
      </c>
      <c r="F13" s="32">
        <v>0</v>
      </c>
      <c r="G13" s="34">
        <f t="shared" si="0"/>
        <v>0</v>
      </c>
    </row>
    <row r="14" spans="1:10" x14ac:dyDescent="0.45">
      <c r="A14" s="9">
        <v>11</v>
      </c>
      <c r="B14" s="11" t="s">
        <v>32</v>
      </c>
      <c r="C14" s="10" t="s">
        <v>97</v>
      </c>
      <c r="D14" s="37" t="s">
        <v>21</v>
      </c>
      <c r="E14" s="38">
        <v>42</v>
      </c>
      <c r="F14" s="32">
        <v>0</v>
      </c>
      <c r="G14" s="34">
        <f t="shared" si="0"/>
        <v>0</v>
      </c>
    </row>
    <row r="15" spans="1:10" x14ac:dyDescent="0.45">
      <c r="A15" s="9">
        <v>12</v>
      </c>
      <c r="B15" s="11" t="s">
        <v>33</v>
      </c>
      <c r="C15" s="10" t="s">
        <v>34</v>
      </c>
      <c r="D15" s="37" t="s">
        <v>21</v>
      </c>
      <c r="E15" s="38">
        <v>42</v>
      </c>
      <c r="F15" s="32">
        <v>0</v>
      </c>
      <c r="G15" s="34">
        <f t="shared" si="0"/>
        <v>0</v>
      </c>
    </row>
    <row r="16" spans="1:10" ht="26.25" x14ac:dyDescent="0.45">
      <c r="A16" s="9">
        <v>13</v>
      </c>
      <c r="B16" s="11" t="s">
        <v>35</v>
      </c>
      <c r="C16" s="10" t="s">
        <v>91</v>
      </c>
      <c r="D16" s="37" t="s">
        <v>10</v>
      </c>
      <c r="E16" s="38">
        <v>42</v>
      </c>
      <c r="F16" s="32">
        <v>0</v>
      </c>
      <c r="G16" s="34">
        <f t="shared" si="0"/>
        <v>0</v>
      </c>
    </row>
    <row r="17" spans="1:7" ht="25.5" x14ac:dyDescent="0.45">
      <c r="A17" s="9">
        <v>14</v>
      </c>
      <c r="B17" s="13" t="s">
        <v>36</v>
      </c>
      <c r="C17" s="14" t="s">
        <v>79</v>
      </c>
      <c r="D17" s="37" t="s">
        <v>10</v>
      </c>
      <c r="E17" s="38">
        <v>42</v>
      </c>
      <c r="F17" s="32">
        <v>0</v>
      </c>
      <c r="G17" s="34">
        <f t="shared" si="0"/>
        <v>0</v>
      </c>
    </row>
    <row r="18" spans="1:7" x14ac:dyDescent="0.45">
      <c r="A18" s="9">
        <v>15</v>
      </c>
      <c r="B18" s="11" t="s">
        <v>37</v>
      </c>
      <c r="C18" s="12" t="s">
        <v>80</v>
      </c>
      <c r="D18" s="37" t="s">
        <v>15</v>
      </c>
      <c r="E18" s="38">
        <v>2</v>
      </c>
      <c r="F18" s="32">
        <v>0</v>
      </c>
      <c r="G18" s="34">
        <f t="shared" si="0"/>
        <v>0</v>
      </c>
    </row>
    <row r="19" spans="1:7" x14ac:dyDescent="0.45">
      <c r="A19" s="9">
        <v>16</v>
      </c>
      <c r="B19" s="11" t="s">
        <v>38</v>
      </c>
      <c r="C19" s="12" t="s">
        <v>39</v>
      </c>
      <c r="D19" s="37" t="s">
        <v>15</v>
      </c>
      <c r="E19" s="38">
        <v>2</v>
      </c>
      <c r="F19" s="32">
        <v>0</v>
      </c>
      <c r="G19" s="34">
        <f t="shared" si="0"/>
        <v>0</v>
      </c>
    </row>
    <row r="20" spans="1:7" ht="26.25" x14ac:dyDescent="0.45">
      <c r="A20" s="9">
        <v>17</v>
      </c>
      <c r="B20" s="11" t="s">
        <v>40</v>
      </c>
      <c r="C20" s="12" t="s">
        <v>81</v>
      </c>
      <c r="D20" s="37" t="s">
        <v>21</v>
      </c>
      <c r="E20" s="38">
        <v>1</v>
      </c>
      <c r="F20" s="32">
        <v>0</v>
      </c>
      <c r="G20" s="34">
        <f t="shared" si="0"/>
        <v>0</v>
      </c>
    </row>
    <row r="21" spans="1:7" ht="18" customHeight="1" x14ac:dyDescent="0.45">
      <c r="A21" s="9">
        <v>18</v>
      </c>
      <c r="B21" s="11" t="s">
        <v>41</v>
      </c>
      <c r="C21" s="12" t="s">
        <v>42</v>
      </c>
      <c r="D21" s="37" t="s">
        <v>15</v>
      </c>
      <c r="E21" s="38">
        <v>42</v>
      </c>
      <c r="F21" s="32">
        <v>0</v>
      </c>
      <c r="G21" s="34">
        <f t="shared" si="0"/>
        <v>0</v>
      </c>
    </row>
    <row r="22" spans="1:7" x14ac:dyDescent="0.45">
      <c r="A22" s="9">
        <v>19</v>
      </c>
      <c r="B22" s="11" t="s">
        <v>43</v>
      </c>
      <c r="C22" s="12" t="s">
        <v>44</v>
      </c>
      <c r="D22" s="37" t="s">
        <v>15</v>
      </c>
      <c r="E22" s="38">
        <v>42</v>
      </c>
      <c r="F22" s="32">
        <v>0</v>
      </c>
      <c r="G22" s="34">
        <f t="shared" si="0"/>
        <v>0</v>
      </c>
    </row>
    <row r="23" spans="1:7" x14ac:dyDescent="0.45">
      <c r="A23" s="9">
        <v>20</v>
      </c>
      <c r="B23" s="11" t="s">
        <v>45</v>
      </c>
      <c r="C23" s="12" t="s">
        <v>46</v>
      </c>
      <c r="D23" s="37" t="s">
        <v>15</v>
      </c>
      <c r="E23" s="38">
        <v>2</v>
      </c>
      <c r="F23" s="32">
        <v>0</v>
      </c>
      <c r="G23" s="34">
        <f t="shared" si="0"/>
        <v>0</v>
      </c>
    </row>
    <row r="24" spans="1:7" x14ac:dyDescent="0.45">
      <c r="A24" s="9">
        <v>21</v>
      </c>
      <c r="B24" s="11" t="s">
        <v>47</v>
      </c>
      <c r="C24" s="10" t="s">
        <v>94</v>
      </c>
      <c r="D24" s="37" t="s">
        <v>15</v>
      </c>
      <c r="E24" s="38">
        <v>42</v>
      </c>
      <c r="F24" s="32">
        <v>0</v>
      </c>
      <c r="G24" s="34">
        <f t="shared" si="0"/>
        <v>0</v>
      </c>
    </row>
    <row r="25" spans="1:7" ht="15.7" customHeight="1" x14ac:dyDescent="0.45">
      <c r="A25" s="9">
        <v>22</v>
      </c>
      <c r="B25" s="11" t="s">
        <v>48</v>
      </c>
      <c r="C25" s="12" t="s">
        <v>49</v>
      </c>
      <c r="D25" s="37" t="s">
        <v>15</v>
      </c>
      <c r="E25" s="38">
        <v>1</v>
      </c>
      <c r="F25" s="32">
        <v>0</v>
      </c>
      <c r="G25" s="34">
        <f t="shared" si="0"/>
        <v>0</v>
      </c>
    </row>
    <row r="26" spans="1:7" x14ac:dyDescent="0.45">
      <c r="A26" s="9">
        <v>23</v>
      </c>
      <c r="B26" s="11" t="s">
        <v>50</v>
      </c>
      <c r="C26" s="12" t="s">
        <v>51</v>
      </c>
      <c r="D26" s="37" t="s">
        <v>15</v>
      </c>
      <c r="E26" s="38">
        <v>1</v>
      </c>
      <c r="F26" s="32">
        <v>0</v>
      </c>
      <c r="G26" s="34">
        <f t="shared" ref="G26:G38" si="1">E26*F26</f>
        <v>0</v>
      </c>
    </row>
    <row r="27" spans="1:7" x14ac:dyDescent="0.45">
      <c r="A27" s="9">
        <v>24</v>
      </c>
      <c r="B27" s="11" t="s">
        <v>52</v>
      </c>
      <c r="C27" s="12" t="s">
        <v>53</v>
      </c>
      <c r="D27" s="37" t="s">
        <v>15</v>
      </c>
      <c r="E27" s="38">
        <v>10</v>
      </c>
      <c r="F27" s="32">
        <v>0</v>
      </c>
      <c r="G27" s="34">
        <f>E27*F27</f>
        <v>0</v>
      </c>
    </row>
    <row r="28" spans="1:7" ht="26.25" x14ac:dyDescent="0.45">
      <c r="A28" s="9">
        <v>25</v>
      </c>
      <c r="B28" s="11" t="s">
        <v>54</v>
      </c>
      <c r="C28" s="14" t="s">
        <v>55</v>
      </c>
      <c r="D28" s="37" t="s">
        <v>15</v>
      </c>
      <c r="E28" s="38">
        <v>2</v>
      </c>
      <c r="F28" s="32">
        <v>0</v>
      </c>
      <c r="G28" s="34">
        <f t="shared" si="1"/>
        <v>0</v>
      </c>
    </row>
    <row r="29" spans="1:7" ht="39.4" x14ac:dyDescent="0.45">
      <c r="A29" s="9">
        <v>26</v>
      </c>
      <c r="B29" s="11" t="s">
        <v>56</v>
      </c>
      <c r="C29" s="12" t="s">
        <v>71</v>
      </c>
      <c r="D29" s="37" t="s">
        <v>15</v>
      </c>
      <c r="E29" s="38">
        <v>42</v>
      </c>
      <c r="F29" s="32">
        <v>0</v>
      </c>
      <c r="G29" s="34">
        <f>E29*F29</f>
        <v>0</v>
      </c>
    </row>
    <row r="30" spans="1:7" x14ac:dyDescent="0.45">
      <c r="A30" s="9">
        <v>27</v>
      </c>
      <c r="B30" s="11" t="s">
        <v>58</v>
      </c>
      <c r="C30" s="12" t="s">
        <v>72</v>
      </c>
      <c r="D30" s="37" t="s">
        <v>15</v>
      </c>
      <c r="E30" s="38">
        <v>4</v>
      </c>
      <c r="F30" s="32">
        <v>0</v>
      </c>
      <c r="G30" s="34">
        <f>E30*F30</f>
        <v>0</v>
      </c>
    </row>
    <row r="31" spans="1:7" x14ac:dyDescent="0.45">
      <c r="A31" s="9">
        <v>28</v>
      </c>
      <c r="B31" s="11" t="s">
        <v>60</v>
      </c>
      <c r="C31" s="14" t="s">
        <v>57</v>
      </c>
      <c r="D31" s="37" t="s">
        <v>15</v>
      </c>
      <c r="E31" s="38">
        <v>1</v>
      </c>
      <c r="F31" s="32">
        <v>0</v>
      </c>
      <c r="G31" s="34">
        <f t="shared" si="1"/>
        <v>0</v>
      </c>
    </row>
    <row r="32" spans="1:7" ht="26" customHeight="1" x14ac:dyDescent="0.45">
      <c r="A32" s="9">
        <v>29</v>
      </c>
      <c r="B32" s="11" t="s">
        <v>62</v>
      </c>
      <c r="C32" s="14" t="s">
        <v>59</v>
      </c>
      <c r="D32" s="37" t="s">
        <v>10</v>
      </c>
      <c r="E32" s="38">
        <v>42</v>
      </c>
      <c r="F32" s="32">
        <v>0</v>
      </c>
      <c r="G32" s="34">
        <f t="shared" si="1"/>
        <v>0</v>
      </c>
    </row>
    <row r="33" spans="1:9" ht="25.25" customHeight="1" x14ac:dyDescent="0.45">
      <c r="A33" s="9">
        <v>30</v>
      </c>
      <c r="B33" s="11" t="s">
        <v>63</v>
      </c>
      <c r="C33" s="10" t="s">
        <v>61</v>
      </c>
      <c r="D33" s="37" t="s">
        <v>10</v>
      </c>
      <c r="E33" s="38">
        <v>42</v>
      </c>
      <c r="F33" s="32">
        <v>0</v>
      </c>
      <c r="G33" s="34">
        <f t="shared" si="1"/>
        <v>0</v>
      </c>
      <c r="H33" s="27"/>
      <c r="I33" s="27"/>
    </row>
    <row r="34" spans="1:9" ht="25.25" customHeight="1" x14ac:dyDescent="0.45">
      <c r="A34" s="9">
        <v>31</v>
      </c>
      <c r="B34" s="11" t="s">
        <v>100</v>
      </c>
      <c r="C34" s="10" t="s">
        <v>101</v>
      </c>
      <c r="D34" s="37" t="s">
        <v>21</v>
      </c>
      <c r="E34" s="38">
        <v>2</v>
      </c>
      <c r="F34" s="32">
        <v>0</v>
      </c>
      <c r="G34" s="34">
        <f t="shared" si="1"/>
        <v>0</v>
      </c>
      <c r="H34" s="27"/>
      <c r="I34" s="27"/>
    </row>
    <row r="35" spans="1:9" x14ac:dyDescent="0.45">
      <c r="A35" s="9">
        <v>33</v>
      </c>
      <c r="B35" s="11" t="s">
        <v>66</v>
      </c>
      <c r="C35" s="10" t="s">
        <v>64</v>
      </c>
      <c r="D35" s="37" t="s">
        <v>15</v>
      </c>
      <c r="E35" s="38">
        <v>1</v>
      </c>
      <c r="F35" s="32">
        <v>0</v>
      </c>
      <c r="G35" s="34">
        <f t="shared" si="1"/>
        <v>0</v>
      </c>
    </row>
    <row r="36" spans="1:9" x14ac:dyDescent="0.45">
      <c r="A36" s="9">
        <v>34</v>
      </c>
      <c r="B36" s="11" t="s">
        <v>67</v>
      </c>
      <c r="C36" s="10" t="s">
        <v>65</v>
      </c>
      <c r="D36" s="37" t="s">
        <v>15</v>
      </c>
      <c r="E36" s="38">
        <v>1</v>
      </c>
      <c r="F36" s="32">
        <v>0</v>
      </c>
      <c r="G36" s="34">
        <f t="shared" si="1"/>
        <v>0</v>
      </c>
    </row>
    <row r="37" spans="1:9" x14ac:dyDescent="0.45">
      <c r="A37" s="9">
        <v>35</v>
      </c>
      <c r="B37" s="11" t="s">
        <v>69</v>
      </c>
      <c r="C37" s="10" t="s">
        <v>98</v>
      </c>
      <c r="D37" s="37" t="s">
        <v>15</v>
      </c>
      <c r="E37" s="38">
        <v>1</v>
      </c>
      <c r="F37" s="32">
        <v>0</v>
      </c>
      <c r="G37" s="34">
        <f>E37*F37</f>
        <v>0</v>
      </c>
    </row>
    <row r="38" spans="1:9" x14ac:dyDescent="0.45">
      <c r="A38" s="9">
        <v>36</v>
      </c>
      <c r="B38" s="11" t="s">
        <v>70</v>
      </c>
      <c r="C38" s="10" t="s">
        <v>68</v>
      </c>
      <c r="D38" s="37" t="s">
        <v>15</v>
      </c>
      <c r="E38" s="38">
        <v>1</v>
      </c>
      <c r="F38" s="32">
        <v>0</v>
      </c>
      <c r="G38" s="34">
        <f t="shared" si="1"/>
        <v>0</v>
      </c>
      <c r="H38" s="27"/>
    </row>
    <row r="39" spans="1:9" x14ac:dyDescent="0.45">
      <c r="A39" s="26">
        <v>37</v>
      </c>
      <c r="B39" s="11" t="s">
        <v>82</v>
      </c>
      <c r="C39" s="10" t="s">
        <v>74</v>
      </c>
      <c r="D39" s="39" t="s">
        <v>15</v>
      </c>
      <c r="E39" s="40">
        <v>42</v>
      </c>
      <c r="F39" s="32">
        <v>0</v>
      </c>
      <c r="G39" s="34">
        <f t="shared" ref="G39:G47" si="2">E39*F39</f>
        <v>0</v>
      </c>
    </row>
    <row r="40" spans="1:9" x14ac:dyDescent="0.45">
      <c r="A40" s="26">
        <v>38</v>
      </c>
      <c r="B40" s="29" t="s">
        <v>83</v>
      </c>
      <c r="C40" s="24" t="s">
        <v>75</v>
      </c>
      <c r="D40" s="39" t="s">
        <v>15</v>
      </c>
      <c r="E40" s="40">
        <v>1</v>
      </c>
      <c r="F40" s="32">
        <v>0</v>
      </c>
      <c r="G40" s="34">
        <f t="shared" si="2"/>
        <v>0</v>
      </c>
    </row>
    <row r="41" spans="1:9" x14ac:dyDescent="0.45">
      <c r="A41" s="26">
        <v>39</v>
      </c>
      <c r="B41" s="29" t="s">
        <v>84</v>
      </c>
      <c r="C41" s="24" t="s">
        <v>76</v>
      </c>
      <c r="D41" s="39" t="s">
        <v>15</v>
      </c>
      <c r="E41" s="40">
        <v>1</v>
      </c>
      <c r="F41" s="32">
        <v>0</v>
      </c>
      <c r="G41" s="34">
        <f t="shared" si="2"/>
        <v>0</v>
      </c>
    </row>
    <row r="42" spans="1:9" x14ac:dyDescent="0.45">
      <c r="A42" s="26">
        <v>40</v>
      </c>
      <c r="B42" s="29" t="s">
        <v>85</v>
      </c>
      <c r="C42" s="24" t="s">
        <v>77</v>
      </c>
      <c r="D42" s="39" t="s">
        <v>15</v>
      </c>
      <c r="E42" s="40">
        <v>1</v>
      </c>
      <c r="F42" s="32">
        <v>0</v>
      </c>
      <c r="G42" s="34">
        <f t="shared" si="2"/>
        <v>0</v>
      </c>
    </row>
    <row r="43" spans="1:9" ht="26.25" customHeight="1" x14ac:dyDescent="0.45">
      <c r="A43" s="26">
        <v>41</v>
      </c>
      <c r="B43" s="29" t="s">
        <v>86</v>
      </c>
      <c r="C43" s="24" t="s">
        <v>78</v>
      </c>
      <c r="D43" s="39" t="s">
        <v>10</v>
      </c>
      <c r="E43" s="40">
        <v>42</v>
      </c>
      <c r="F43" s="32">
        <v>0</v>
      </c>
      <c r="G43" s="34">
        <f t="shared" si="2"/>
        <v>0</v>
      </c>
    </row>
    <row r="44" spans="1:9" ht="26.25" customHeight="1" x14ac:dyDescent="0.45">
      <c r="A44" s="28">
        <v>42</v>
      </c>
      <c r="B44" s="11" t="s">
        <v>87</v>
      </c>
      <c r="C44" s="10" t="s">
        <v>92</v>
      </c>
      <c r="D44" s="37" t="s">
        <v>10</v>
      </c>
      <c r="E44" s="40">
        <v>42</v>
      </c>
      <c r="F44" s="32">
        <v>0</v>
      </c>
      <c r="G44" s="34">
        <f t="shared" si="2"/>
        <v>0</v>
      </c>
    </row>
    <row r="45" spans="1:9" ht="25.5" customHeight="1" x14ac:dyDescent="0.45">
      <c r="A45" s="26">
        <v>43</v>
      </c>
      <c r="B45" s="11" t="s">
        <v>88</v>
      </c>
      <c r="C45" s="30" t="s">
        <v>93</v>
      </c>
      <c r="D45" s="37" t="s">
        <v>10</v>
      </c>
      <c r="E45" s="40">
        <v>42</v>
      </c>
      <c r="F45" s="32">
        <v>0</v>
      </c>
      <c r="G45" s="34">
        <f t="shared" si="2"/>
        <v>0</v>
      </c>
    </row>
    <row r="46" spans="1:9" ht="17.25" customHeight="1" x14ac:dyDescent="0.45">
      <c r="A46" s="26">
        <v>44</v>
      </c>
      <c r="B46" s="13" t="s">
        <v>89</v>
      </c>
      <c r="C46" s="30" t="s">
        <v>95</v>
      </c>
      <c r="D46" s="37" t="s">
        <v>15</v>
      </c>
      <c r="E46" s="40">
        <v>1</v>
      </c>
      <c r="F46" s="32">
        <v>0</v>
      </c>
      <c r="G46" s="34">
        <f t="shared" si="2"/>
        <v>0</v>
      </c>
    </row>
    <row r="47" spans="1:9" ht="15.75" customHeight="1" thickBot="1" x14ac:dyDescent="0.5">
      <c r="A47" s="26">
        <v>45</v>
      </c>
      <c r="B47" s="11" t="s">
        <v>90</v>
      </c>
      <c r="C47" s="30" t="s">
        <v>96</v>
      </c>
      <c r="D47" s="37" t="s">
        <v>15</v>
      </c>
      <c r="E47" s="40">
        <v>1</v>
      </c>
      <c r="F47" s="32">
        <v>0</v>
      </c>
      <c r="G47" s="34">
        <f t="shared" si="2"/>
        <v>0</v>
      </c>
    </row>
    <row r="48" spans="1:9" ht="14.65" thickBot="1" x14ac:dyDescent="0.5">
      <c r="A48" s="21"/>
      <c r="B48" s="22" t="s">
        <v>73</v>
      </c>
      <c r="C48" s="23"/>
      <c r="D48" s="35"/>
      <c r="E48" s="36"/>
      <c r="F48" s="31"/>
      <c r="G48" s="33">
        <f>SUM(G4:G47)</f>
        <v>0</v>
      </c>
      <c r="I48" s="27"/>
    </row>
  </sheetData>
  <phoneticPr fontId="13" type="noConversion"/>
  <printOptions horizontalCentered="1"/>
  <pageMargins left="0.31496062992125984" right="0.31496062992125984" top="0.59055118110236227" bottom="0.59055118110236227" header="0" footer="0"/>
  <pageSetup paperSize="9" scale="73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E55E-905F-4CDF-BD01-A252D2804819}">
  <sheetPr>
    <pageSetUpPr fitToPage="1"/>
  </sheetPr>
  <dimension ref="A1:J30"/>
  <sheetViews>
    <sheetView showGridLines="0" topLeftCell="A19" zoomScale="80" zoomScaleNormal="80" workbookViewId="0">
      <selection activeCell="N24" sqref="N24"/>
    </sheetView>
  </sheetViews>
  <sheetFormatPr defaultRowHeight="14.25" x14ac:dyDescent="0.45"/>
  <cols>
    <col min="1" max="1" width="4.59765625" customWidth="1"/>
    <col min="2" max="2" width="10.59765625" customWidth="1"/>
    <col min="3" max="3" width="65.59765625" customWidth="1"/>
    <col min="4" max="4" width="6.33203125" customWidth="1"/>
    <col min="5" max="5" width="8.59765625" customWidth="1"/>
    <col min="6" max="6" width="15.59765625" customWidth="1"/>
    <col min="7" max="7" width="20.59765625" customWidth="1"/>
    <col min="8" max="9" width="15.33203125" bestFit="1" customWidth="1"/>
    <col min="10" max="10" width="12.53125" bestFit="1" customWidth="1"/>
  </cols>
  <sheetData>
    <row r="1" spans="1:10" ht="22.25" customHeight="1" thickBot="1" x14ac:dyDescent="0.5">
      <c r="A1" s="1"/>
      <c r="B1" s="2" t="s">
        <v>102</v>
      </c>
      <c r="C1" s="2"/>
      <c r="D1" s="3"/>
      <c r="E1" s="4"/>
      <c r="F1" s="3"/>
      <c r="G1" s="5"/>
    </row>
    <row r="2" spans="1:10" ht="23.25" x14ac:dyDescent="0.4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10" x14ac:dyDescent="0.45">
      <c r="A3" s="15"/>
      <c r="B3" s="25"/>
      <c r="C3" s="16"/>
      <c r="D3" s="17"/>
      <c r="E3" s="18"/>
      <c r="F3" s="19"/>
      <c r="G3" s="20"/>
    </row>
    <row r="4" spans="1:10" ht="24.85" customHeight="1" x14ac:dyDescent="0.45">
      <c r="A4" s="41">
        <v>1</v>
      </c>
      <c r="B4" s="45"/>
      <c r="C4" s="46" t="s">
        <v>104</v>
      </c>
      <c r="D4" s="37" t="s">
        <v>103</v>
      </c>
      <c r="E4" s="38">
        <v>1</v>
      </c>
      <c r="F4" s="32">
        <v>0</v>
      </c>
      <c r="G4" s="34">
        <f t="shared" ref="G4:G28" si="0">E4*F4</f>
        <v>0</v>
      </c>
      <c r="H4" s="27"/>
      <c r="I4" s="27"/>
      <c r="J4" s="27"/>
    </row>
    <row r="5" spans="1:10" ht="24.85" customHeight="1" x14ac:dyDescent="0.45">
      <c r="A5" s="41">
        <v>2</v>
      </c>
      <c r="B5" s="45"/>
      <c r="C5" s="46" t="s">
        <v>105</v>
      </c>
      <c r="D5" s="37" t="s">
        <v>103</v>
      </c>
      <c r="E5" s="38">
        <v>1</v>
      </c>
      <c r="F5" s="32">
        <v>0</v>
      </c>
      <c r="G5" s="34">
        <f t="shared" si="0"/>
        <v>0</v>
      </c>
    </row>
    <row r="6" spans="1:10" ht="24.85" customHeight="1" x14ac:dyDescent="0.45">
      <c r="A6" s="41">
        <v>3</v>
      </c>
      <c r="B6" s="45"/>
      <c r="C6" s="46" t="s">
        <v>106</v>
      </c>
      <c r="D6" s="37" t="s">
        <v>103</v>
      </c>
      <c r="E6" s="38">
        <v>1</v>
      </c>
      <c r="F6" s="32">
        <v>0</v>
      </c>
      <c r="G6" s="34">
        <f t="shared" si="0"/>
        <v>0</v>
      </c>
    </row>
    <row r="7" spans="1:10" ht="24.85" customHeight="1" x14ac:dyDescent="0.45">
      <c r="A7" s="41">
        <v>4</v>
      </c>
      <c r="B7" s="45"/>
      <c r="C7" s="46" t="s">
        <v>107</v>
      </c>
      <c r="D7" s="37" t="s">
        <v>103</v>
      </c>
      <c r="E7" s="38">
        <v>1</v>
      </c>
      <c r="F7" s="32">
        <v>0</v>
      </c>
      <c r="G7" s="34">
        <f t="shared" si="0"/>
        <v>0</v>
      </c>
    </row>
    <row r="8" spans="1:10" ht="24.85" customHeight="1" x14ac:dyDescent="0.45">
      <c r="A8" s="41">
        <v>5</v>
      </c>
      <c r="B8" s="45"/>
      <c r="C8" s="46" t="s">
        <v>108</v>
      </c>
      <c r="D8" s="37" t="s">
        <v>103</v>
      </c>
      <c r="E8" s="38">
        <v>1</v>
      </c>
      <c r="F8" s="32">
        <v>0</v>
      </c>
      <c r="G8" s="34">
        <f t="shared" si="0"/>
        <v>0</v>
      </c>
    </row>
    <row r="9" spans="1:10" ht="24.85" customHeight="1" x14ac:dyDescent="0.45">
      <c r="A9" s="41">
        <v>6</v>
      </c>
      <c r="B9" s="45"/>
      <c r="C9" s="46" t="s">
        <v>109</v>
      </c>
      <c r="D9" s="37" t="s">
        <v>103</v>
      </c>
      <c r="E9" s="38">
        <v>1</v>
      </c>
      <c r="F9" s="32">
        <v>0</v>
      </c>
      <c r="G9" s="34">
        <f t="shared" si="0"/>
        <v>0</v>
      </c>
      <c r="H9" s="27"/>
      <c r="I9" s="27"/>
    </row>
    <row r="10" spans="1:10" ht="24.85" customHeight="1" x14ac:dyDescent="0.45">
      <c r="A10" s="41">
        <v>7</v>
      </c>
      <c r="B10" s="45"/>
      <c r="C10" s="46" t="s">
        <v>110</v>
      </c>
      <c r="D10" s="37" t="s">
        <v>103</v>
      </c>
      <c r="E10" s="38">
        <v>1</v>
      </c>
      <c r="F10" s="32">
        <v>0</v>
      </c>
      <c r="G10" s="34">
        <f t="shared" si="0"/>
        <v>0</v>
      </c>
    </row>
    <row r="11" spans="1:10" ht="24.85" customHeight="1" x14ac:dyDescent="0.45">
      <c r="A11" s="41">
        <v>8</v>
      </c>
      <c r="B11" s="45"/>
      <c r="C11" s="46" t="s">
        <v>111</v>
      </c>
      <c r="D11" s="37" t="s">
        <v>103</v>
      </c>
      <c r="E11" s="38">
        <v>1</v>
      </c>
      <c r="F11" s="32">
        <v>0</v>
      </c>
      <c r="G11" s="34">
        <f t="shared" si="0"/>
        <v>0</v>
      </c>
    </row>
    <row r="12" spans="1:10" ht="24.85" customHeight="1" x14ac:dyDescent="0.45">
      <c r="A12" s="41">
        <v>9</v>
      </c>
      <c r="B12" s="45"/>
      <c r="C12" s="46" t="s">
        <v>112</v>
      </c>
      <c r="D12" s="37" t="s">
        <v>103</v>
      </c>
      <c r="E12" s="38">
        <v>1</v>
      </c>
      <c r="F12" s="32">
        <v>0</v>
      </c>
      <c r="G12" s="34">
        <f t="shared" si="0"/>
        <v>0</v>
      </c>
    </row>
    <row r="13" spans="1:10" ht="24.85" customHeight="1" x14ac:dyDescent="0.45">
      <c r="A13" s="41">
        <v>10</v>
      </c>
      <c r="B13" s="45"/>
      <c r="C13" s="46" t="s">
        <v>113</v>
      </c>
      <c r="D13" s="37" t="s">
        <v>103</v>
      </c>
      <c r="E13" s="38">
        <v>1</v>
      </c>
      <c r="F13" s="32">
        <v>0</v>
      </c>
      <c r="G13" s="34">
        <f t="shared" si="0"/>
        <v>0</v>
      </c>
    </row>
    <row r="14" spans="1:10" ht="24.85" customHeight="1" x14ac:dyDescent="0.45">
      <c r="A14" s="41">
        <v>11</v>
      </c>
      <c r="B14" s="45"/>
      <c r="C14" s="46" t="s">
        <v>114</v>
      </c>
      <c r="D14" s="37" t="s">
        <v>103</v>
      </c>
      <c r="E14" s="38">
        <v>1</v>
      </c>
      <c r="F14" s="32">
        <v>0</v>
      </c>
      <c r="G14" s="34">
        <f t="shared" si="0"/>
        <v>0</v>
      </c>
    </row>
    <row r="15" spans="1:10" ht="24.85" customHeight="1" x14ac:dyDescent="0.45">
      <c r="A15" s="41">
        <v>12</v>
      </c>
      <c r="B15" s="45"/>
      <c r="C15" s="46" t="s">
        <v>115</v>
      </c>
      <c r="D15" s="37" t="s">
        <v>103</v>
      </c>
      <c r="E15" s="38">
        <v>1</v>
      </c>
      <c r="F15" s="32">
        <v>0</v>
      </c>
      <c r="G15" s="34">
        <f t="shared" si="0"/>
        <v>0</v>
      </c>
    </row>
    <row r="16" spans="1:10" ht="24.85" customHeight="1" x14ac:dyDescent="0.45">
      <c r="A16" s="41">
        <v>13</v>
      </c>
      <c r="B16" s="45"/>
      <c r="C16" s="46" t="s">
        <v>116</v>
      </c>
      <c r="D16" s="37" t="s">
        <v>103</v>
      </c>
      <c r="E16" s="38">
        <v>1</v>
      </c>
      <c r="F16" s="32">
        <v>0</v>
      </c>
      <c r="G16" s="34">
        <f t="shared" si="0"/>
        <v>0</v>
      </c>
    </row>
    <row r="17" spans="1:9" ht="24.85" customHeight="1" x14ac:dyDescent="0.45">
      <c r="A17" s="41">
        <v>14</v>
      </c>
      <c r="B17" s="45"/>
      <c r="C17" s="46" t="s">
        <v>117</v>
      </c>
      <c r="D17" s="37" t="s">
        <v>103</v>
      </c>
      <c r="E17" s="38">
        <v>1</v>
      </c>
      <c r="F17" s="32">
        <v>0</v>
      </c>
      <c r="G17" s="34">
        <f t="shared" si="0"/>
        <v>0</v>
      </c>
    </row>
    <row r="18" spans="1:9" ht="24.85" customHeight="1" x14ac:dyDescent="0.45">
      <c r="A18" s="41">
        <v>15</v>
      </c>
      <c r="B18" s="45"/>
      <c r="C18" s="46" t="s">
        <v>118</v>
      </c>
      <c r="D18" s="37" t="s">
        <v>103</v>
      </c>
      <c r="E18" s="38">
        <v>1</v>
      </c>
      <c r="F18" s="32">
        <v>0</v>
      </c>
      <c r="G18" s="34">
        <f t="shared" si="0"/>
        <v>0</v>
      </c>
    </row>
    <row r="19" spans="1:9" ht="24.85" customHeight="1" x14ac:dyDescent="0.45">
      <c r="A19" s="41">
        <v>16</v>
      </c>
      <c r="B19" s="45"/>
      <c r="C19" s="46" t="s">
        <v>119</v>
      </c>
      <c r="D19" s="37" t="s">
        <v>103</v>
      </c>
      <c r="E19" s="38">
        <v>1</v>
      </c>
      <c r="F19" s="32">
        <v>0</v>
      </c>
      <c r="G19" s="34">
        <f t="shared" si="0"/>
        <v>0</v>
      </c>
    </row>
    <row r="20" spans="1:9" ht="24.85" customHeight="1" x14ac:dyDescent="0.45">
      <c r="A20" s="41">
        <v>17</v>
      </c>
      <c r="B20" s="45"/>
      <c r="C20" s="46" t="s">
        <v>120</v>
      </c>
      <c r="D20" s="37" t="s">
        <v>103</v>
      </c>
      <c r="E20" s="38">
        <v>1</v>
      </c>
      <c r="F20" s="32">
        <v>0</v>
      </c>
      <c r="G20" s="34">
        <f t="shared" si="0"/>
        <v>0</v>
      </c>
    </row>
    <row r="21" spans="1:9" ht="24.85" customHeight="1" x14ac:dyDescent="0.45">
      <c r="A21" s="41">
        <v>18</v>
      </c>
      <c r="B21" s="45"/>
      <c r="C21" s="46" t="s">
        <v>121</v>
      </c>
      <c r="D21" s="37" t="s">
        <v>103</v>
      </c>
      <c r="E21" s="38">
        <v>1</v>
      </c>
      <c r="F21" s="32">
        <v>0</v>
      </c>
      <c r="G21" s="34">
        <f t="shared" si="0"/>
        <v>0</v>
      </c>
    </row>
    <row r="22" spans="1:9" ht="24.85" customHeight="1" x14ac:dyDescent="0.45">
      <c r="A22" s="41">
        <v>19</v>
      </c>
      <c r="B22" s="45"/>
      <c r="C22" s="46" t="s">
        <v>122</v>
      </c>
      <c r="D22" s="37" t="s">
        <v>103</v>
      </c>
      <c r="E22" s="38">
        <v>1</v>
      </c>
      <c r="F22" s="32">
        <v>0</v>
      </c>
      <c r="G22" s="34">
        <f t="shared" si="0"/>
        <v>0</v>
      </c>
    </row>
    <row r="23" spans="1:9" ht="24.85" customHeight="1" x14ac:dyDescent="0.45">
      <c r="A23" s="41">
        <v>20</v>
      </c>
      <c r="B23" s="45"/>
      <c r="C23" s="46" t="s">
        <v>123</v>
      </c>
      <c r="D23" s="37" t="s">
        <v>103</v>
      </c>
      <c r="E23" s="38">
        <v>1</v>
      </c>
      <c r="F23" s="32">
        <v>0</v>
      </c>
      <c r="G23" s="34">
        <f t="shared" si="0"/>
        <v>0</v>
      </c>
    </row>
    <row r="24" spans="1:9" ht="24.85" customHeight="1" x14ac:dyDescent="0.45">
      <c r="A24" s="41">
        <v>21</v>
      </c>
      <c r="B24" s="45"/>
      <c r="C24" s="46" t="s">
        <v>124</v>
      </c>
      <c r="D24" s="37" t="s">
        <v>103</v>
      </c>
      <c r="E24" s="38">
        <v>1</v>
      </c>
      <c r="F24" s="32">
        <v>0</v>
      </c>
      <c r="G24" s="34">
        <f t="shared" si="0"/>
        <v>0</v>
      </c>
    </row>
    <row r="25" spans="1:9" ht="24.85" customHeight="1" x14ac:dyDescent="0.45">
      <c r="A25" s="41">
        <v>22</v>
      </c>
      <c r="B25" s="45"/>
      <c r="C25" s="46" t="s">
        <v>125</v>
      </c>
      <c r="D25" s="37" t="s">
        <v>103</v>
      </c>
      <c r="E25" s="38">
        <v>1</v>
      </c>
      <c r="F25" s="32">
        <v>0</v>
      </c>
      <c r="G25" s="34">
        <f t="shared" si="0"/>
        <v>0</v>
      </c>
    </row>
    <row r="26" spans="1:9" ht="24.85" customHeight="1" x14ac:dyDescent="0.45">
      <c r="A26" s="41">
        <v>23</v>
      </c>
      <c r="B26" s="45"/>
      <c r="C26" s="46" t="s">
        <v>126</v>
      </c>
      <c r="D26" s="37" t="s">
        <v>103</v>
      </c>
      <c r="E26" s="38">
        <v>1</v>
      </c>
      <c r="F26" s="32">
        <v>0</v>
      </c>
      <c r="G26" s="34">
        <f t="shared" si="0"/>
        <v>0</v>
      </c>
    </row>
    <row r="27" spans="1:9" ht="24.85" customHeight="1" x14ac:dyDescent="0.45">
      <c r="A27" s="41">
        <v>24</v>
      </c>
      <c r="B27" s="45"/>
      <c r="C27" s="46" t="s">
        <v>127</v>
      </c>
      <c r="D27" s="37" t="s">
        <v>103</v>
      </c>
      <c r="E27" s="38">
        <v>1</v>
      </c>
      <c r="F27" s="32">
        <v>0</v>
      </c>
      <c r="G27" s="34">
        <f>E27*F27</f>
        <v>0</v>
      </c>
    </row>
    <row r="28" spans="1:9" ht="24.85" customHeight="1" x14ac:dyDescent="0.45">
      <c r="A28" s="41">
        <v>25</v>
      </c>
      <c r="B28" s="45"/>
      <c r="C28" s="46" t="s">
        <v>128</v>
      </c>
      <c r="D28" s="37" t="s">
        <v>103</v>
      </c>
      <c r="E28" s="38">
        <v>1</v>
      </c>
      <c r="F28" s="32">
        <v>0</v>
      </c>
      <c r="G28" s="34">
        <f t="shared" si="0"/>
        <v>0</v>
      </c>
    </row>
    <row r="29" spans="1:9" ht="24.85" customHeight="1" x14ac:dyDescent="0.45">
      <c r="A29" s="41">
        <v>26</v>
      </c>
      <c r="B29" s="45"/>
      <c r="C29" s="46" t="s">
        <v>129</v>
      </c>
      <c r="D29" s="37" t="s">
        <v>103</v>
      </c>
      <c r="E29" s="38">
        <v>1</v>
      </c>
      <c r="F29" s="32">
        <v>0</v>
      </c>
      <c r="G29" s="34">
        <f>E29*F29</f>
        <v>0</v>
      </c>
    </row>
    <row r="30" spans="1:9" ht="14.65" thickBot="1" x14ac:dyDescent="0.5">
      <c r="A30" s="42"/>
      <c r="B30" s="43" t="s">
        <v>73</v>
      </c>
      <c r="C30" s="44"/>
      <c r="D30" s="35"/>
      <c r="E30" s="36"/>
      <c r="F30" s="31"/>
      <c r="G30" s="33">
        <f>SUM(G4:G29)</f>
        <v>0</v>
      </c>
      <c r="I30" s="27"/>
    </row>
  </sheetData>
  <printOptions horizontalCentered="1"/>
  <pageMargins left="0.31496062992125984" right="0.31496062992125984" top="0.59055118110236227" bottom="0.59055118110236227" header="0" footer="0"/>
  <pageSetup paperSize="9" scale="7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krycí list rozpočtu</vt:lpstr>
      <vt:lpstr>Technologie</vt:lpstr>
      <vt:lpstr>stavební práce</vt:lpstr>
      <vt:lpstr>'krycí list rozpočtu'!Oblast_tisku</vt:lpstr>
      <vt:lpstr>'stavební práce'!Oblast_tisku</vt:lpstr>
      <vt:lpstr>Technologie!Oblast_tisku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Novák</dc:creator>
  <cp:keywords/>
  <dc:description/>
  <cp:lastModifiedBy>Weber Michal</cp:lastModifiedBy>
  <cp:revision/>
  <dcterms:created xsi:type="dcterms:W3CDTF">2016-11-24T20:25:35Z</dcterms:created>
  <dcterms:modified xsi:type="dcterms:W3CDTF">2026-02-07T08:42:36Z</dcterms:modified>
  <cp:category/>
  <cp:contentStatus/>
</cp:coreProperties>
</file>