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2. PROJEKTY 2021-2027\01_PRV\06. kolo podzim 25\Michal\mlýn kojetín\02 VŘ\02 VŘ digitalizace\"/>
    </mc:Choice>
  </mc:AlternateContent>
  <xr:revisionPtr revIDLastSave="0" documentId="13_ncr:1_{975A57D7-1B91-4A20-8D2C-A7E8BEA8A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etín 2026" sheetId="9" r:id="rId1"/>
  </sheets>
  <definedNames>
    <definedName name="_Toc215058055" localSheetId="0">'Kojetín 2026'!#REF!</definedName>
    <definedName name="_Toc215058058" localSheetId="0">'Kojetín 2026'!$C$18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9" l="1"/>
  <c r="G42" i="9"/>
  <c r="G41" i="9"/>
  <c r="G40" i="9"/>
  <c r="G39" i="9"/>
  <c r="G38" i="9"/>
  <c r="G37" i="9"/>
  <c r="G36" i="9"/>
  <c r="G35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6" i="9"/>
  <c r="F45" i="9" l="1"/>
</calcChain>
</file>

<file path=xl/sharedStrings.xml><?xml version="1.0" encoding="utf-8"?>
<sst xmlns="http://schemas.openxmlformats.org/spreadsheetml/2006/main" count="69" uniqueCount="47">
  <si>
    <t>ČP</t>
  </si>
  <si>
    <t xml:space="preserve">Označení </t>
  </si>
  <si>
    <t>Počet</t>
  </si>
  <si>
    <t>MJ</t>
  </si>
  <si>
    <t>Celkem</t>
  </si>
  <si>
    <t>ks</t>
  </si>
  <si>
    <t>Cena Celkem</t>
  </si>
  <si>
    <t>Jedn. Cena</t>
  </si>
  <si>
    <t>Aspirační potrubí, sací a výfukové potrubí ventilátorů, materiál pozinkovaný plech tloušťka min 0,6 mm</t>
  </si>
  <si>
    <t>sada</t>
  </si>
  <si>
    <t>Montáž, demontáž</t>
  </si>
  <si>
    <t>Tlumič hluku, výfuk ven</t>
  </si>
  <si>
    <t>Spojovací a montážní materiál, pomocné konstrukce, spotřební materiál</t>
  </si>
  <si>
    <t>Rotační směšovací podavač v provedení ATEX 2/3D s motorem max. 0.75kW pro dávkování čistírenských odpadů do pneudopravy. Výkon 2t/hod.</t>
  </si>
  <si>
    <t>Přechod z podavače na stávající tlakovou dopravu a na stávající přívod vzduchu od dmychadla</t>
  </si>
  <si>
    <t>Rotační směšovací podavač pro dávkování pšeničné krupice do pneudopravy.           Motor max. 0,75kW. Výkon 1t/hod.</t>
  </si>
  <si>
    <t>Rotační směšovací podavač pro dávkování mouky T650 do pneudopravy.                   Motor max. 0,75kW.  Výkon 1t/hod.</t>
  </si>
  <si>
    <t>Rotační směšovací podavač pro dávkování mouky T450 do pneudopravy.                  Motor max. 0,75kW.  Výkon 1t/hod.</t>
  </si>
  <si>
    <t>Rotační směšovací podavač pro dávkování mouky T400 do pneudopravy.                    Motor max. 0,75kW.  Výkon 2t/hod.</t>
  </si>
  <si>
    <t>Rotační směšovací podavač pro dávkování Krmné mouky do pneudopravy.                 Motor max. 0,75kW.  Výkon 2t/hod.</t>
  </si>
  <si>
    <t>Přetlakový bezpečnostní ventil do tlakého potrubí</t>
  </si>
  <si>
    <t xml:space="preserve">Tlakový senzor do sběrného potrubí </t>
  </si>
  <si>
    <t>Minimální požadavky na strojní vybavení:</t>
  </si>
  <si>
    <t>Řídící jednotky pro váhy. Pro aplikaci ovládání váhy v lakovaném pouzdře z měkké oceli s krytím IP 65. 
Rozhraní sběrnice Profinet.</t>
  </si>
  <si>
    <t>Požadavky na kyberbezpečnost:</t>
  </si>
  <si>
    <t>Dodávaný MES musí splňovat tyto požadavky minimálně dle následujícího:</t>
  </si>
  <si>
    <t xml:space="preserve">Montáž a uvedení do provozu řídícího systému  </t>
  </si>
  <si>
    <t>Elektroinstalace</t>
  </si>
  <si>
    <t>Zařízení pro řízení a regulaci vysokotlakých ventilátorů v pneumatickém systému pšeničného a žitného mlýna pro automatickou regulaci tlaku a objemového průtoku pomocí frekvenčního měniče.
Frekvenční měnič max. 75kW pro pšeničnou mlecí linku.
Frekvenční měnič max. 37kW pro žitnou mlecí linku.</t>
  </si>
  <si>
    <t xml:space="preserve">Vysokotlaký ventilátor s motorem na přímo. 
Velikost motoru max 75 kW.
Objem vzduchu min. 280 m3/min.
Pracovní tlak 8200Pa. </t>
  </si>
  <si>
    <t xml:space="preserve">Vysokotlaký ventilátor s motorem na přímo. 
Velikost motoru max 37 kW.
Objem vzduchu min. 120 m3/min.
Pracovní tlak 7200Pa. </t>
  </si>
  <si>
    <t xml:space="preserve">Filtrační dmychadlová hlava. Válcová konstrukce z ocelového plechu pro použití od -20 do + 90°C. S integrovanou komorou čistého vzduchu, nádrží na oplachový vzduch, membránovými ventily v hliníkovém pouzdře a tryskami oplachového vzduchu. S řídicí jednotkou.
Počet filtračních hadic 52 ks o délce 1800 mm. </t>
  </si>
  <si>
    <t xml:space="preserve">Filtrační dmychadlová hlava. Válcová konstrukce z ocelového plechu pro použití od -20 do + 90°C. S integrovanou komorou čistého vzduchu, nádrží na oplachový vzduch, membránovými ventily v hliníkovém pouzdře a tryskami oplachového vzduchu. S řídicí jednotkou.
Počet filtračních hadic 52 ks o délce 2400 mm. </t>
  </si>
  <si>
    <r>
      <t xml:space="preserve">Vpádové zásobníky podavče, aspirace zásobníků, sondy - </t>
    </r>
    <r>
      <rPr>
        <b/>
        <sz val="10"/>
        <color theme="1"/>
        <rFont val="Arial"/>
        <family val="2"/>
        <charset val="238"/>
      </rPr>
      <t>stávající</t>
    </r>
  </si>
  <si>
    <r>
      <rPr>
        <b/>
        <sz val="10"/>
        <color theme="1"/>
        <rFont val="Arial"/>
        <family val="2"/>
        <charset val="238"/>
      </rPr>
      <t xml:space="preserve">Manufacturing Execution System (MES) - Řídící systém mlýna.   </t>
    </r>
    <r>
      <rPr>
        <sz val="10"/>
        <color theme="1"/>
        <rFont val="Arial"/>
        <family val="2"/>
        <charset val="238"/>
      </rPr>
      <t xml:space="preserve">                  Požadavek na funkci: 
Řídící systém na serverovém hardware musí umožnit definici a správu výrobních úloh jako vykonatelných jednotek v rámci výrobní zakázky a receptury, včetně priority, cílového množství, alokace zařízení ( příjmové sila, čistírny, pšeničný mlýn, žitný mlýn, míchárna) a časových oken.  Obsahuje následující prvky:</t>
    </r>
  </si>
  <si>
    <r>
      <rPr>
        <b/>
        <sz val="10"/>
        <color theme="1"/>
        <rFont val="Arial"/>
        <family val="2"/>
        <charset val="238"/>
      </rPr>
      <t>Správa sil a materiálů:</t>
    </r>
    <r>
      <rPr>
        <sz val="10"/>
        <color theme="1"/>
        <rFont val="Arial"/>
        <family val="2"/>
        <charset val="238"/>
      </rPr>
      <t xml:space="preserve">
Digitální model sil, tras a klapek včetně rezervací silo pozic, pravidel míchání a prevence křížení šarží. Automatické ověření správné trasy před spuštěním dopravní cesty.</t>
    </r>
  </si>
  <si>
    <r>
      <rPr>
        <b/>
        <sz val="10"/>
        <color theme="1"/>
        <rFont val="Arial"/>
        <family val="2"/>
        <charset val="238"/>
      </rPr>
      <t>Centrální správa receptur:</t>
    </r>
    <r>
      <rPr>
        <sz val="10"/>
        <color theme="1"/>
        <rFont val="Arial"/>
        <family val="2"/>
        <charset val="238"/>
      </rPr>
      <t xml:space="preserve">
Systém musí umožnit tvorbu, správu a verzování receptur, včetně procentuálního podílu, tolerancí, pořadí dávkování, technologických kroků a parametrů kvality. Automatizované stažení receptury do konkrétních linek (pšeničný mlýn, žitný mlýn, míchárna) s kontrolou kompatibility zařízení.</t>
    </r>
  </si>
  <si>
    <r>
      <rPr>
        <b/>
        <sz val="10"/>
        <color theme="1"/>
        <rFont val="Arial"/>
        <family val="2"/>
        <charset val="238"/>
      </rPr>
      <t>Logy a možnost dlouhodobého uložení:</t>
    </r>
    <r>
      <rPr>
        <sz val="10"/>
        <color theme="1"/>
        <rFont val="Arial"/>
        <family val="2"/>
        <charset val="238"/>
      </rPr>
      <t xml:space="preserve">
MES musí logovat veškeré události (alarmy, varování, …) a aktivity (příkazy od operátora jako potlačení alarmu). Veškeré logy musí být uloženy včetně časové značky a identifikace uživatele. Logy musí obsahovat filtry, které umožní jednoduché hledání. Pro dlouhodobou archivaci musí MES umožnit uložení historických logů do oddělené databáze, která nebude zatěžovat live systém.</t>
    </r>
  </si>
  <si>
    <r>
      <rPr>
        <b/>
        <sz val="10"/>
        <color theme="1"/>
        <rFont val="Arial"/>
        <family val="2"/>
        <charset val="238"/>
      </rPr>
      <t>Digitální vizualizace procesu s pohledem do minulosti:</t>
    </r>
    <r>
      <rPr>
        <sz val="10"/>
        <color theme="1"/>
        <rFont val="Arial"/>
        <family val="2"/>
        <charset val="238"/>
      </rPr>
      <t xml:space="preserve">
Historická grafická vizualizace sil, toků, stavů mlýnů včetně alarmů.                           </t>
    </r>
  </si>
  <si>
    <r>
      <rPr>
        <b/>
        <sz val="10"/>
        <color theme="1"/>
        <rFont val="Arial"/>
        <family val="2"/>
        <charset val="238"/>
      </rPr>
      <t>Správa a ověřování identit a řízení přístupových práv a oprávnění</t>
    </r>
    <r>
      <rPr>
        <sz val="10"/>
        <color theme="1"/>
        <rFont val="Arial"/>
        <family val="2"/>
        <charset val="238"/>
      </rPr>
      <t xml:space="preserve">
Požadavky na funkci:
Role-based access řízení přístupů. Unikátní uživatelské účty zabezpečené heslem.</t>
    </r>
  </si>
  <si>
    <r>
      <rPr>
        <b/>
        <sz val="10"/>
        <color theme="1"/>
        <rFont val="Arial"/>
        <family val="2"/>
        <charset val="238"/>
      </rPr>
      <t>PLC software platforma</t>
    </r>
    <r>
      <rPr>
        <sz val="10"/>
        <color theme="1"/>
        <rFont val="Arial"/>
        <family val="2"/>
        <charset val="238"/>
      </rPr>
      <t xml:space="preserve">
Pro navrhovaný MES a související automatizaci požadujeme PLC platformu Siemens TIA Portal </t>
    </r>
  </si>
  <si>
    <t>Vysokotlaký filtr s aspiračním vstupem. Počet hadic 9ks. Délka hadic 1200mm.      S kuželovým výpadem a těsnící uzávěrou. Výstup čistého vzduchu s přechodovým prvkem na ventilátor.</t>
  </si>
  <si>
    <t xml:space="preserve">Ventilátor s pohonem na přímo. Objem vzduchu min. 12m3/min. </t>
  </si>
  <si>
    <t>Samostatný rozvaděč s PLC (např. Siemens Simatic S7-1517-3PN/DP) pro připojení existujícího řízení.</t>
  </si>
  <si>
    <t>Serverový rack s následující výbavou:
1 x serverový rack 19'', velikost 18 HU
1 x ethernetový  přepínač  v racku 19''
1 x směrovač/firewall  pro oddělení  sítě  IT/OT
2 x Rack servery s operačním systémem (např. Windows Server )
1 x UPS bez přerušení  napájení pro 19" rack
1 x stolní počítač s prohlížečem (např. Chrome )
1 x monitor s plochou obrazovkou 38
1 x Software (např. Simatic TIA Portal)
2 x software pro komunikaci OPC</t>
  </si>
  <si>
    <r>
      <rPr>
        <b/>
        <sz val="10"/>
        <color theme="1"/>
        <rFont val="Arial"/>
        <family val="2"/>
        <charset val="238"/>
      </rPr>
      <t xml:space="preserve">Fyzická bezpečnost a bezpečnost komunikačních sítí
</t>
    </r>
    <r>
      <rPr>
        <sz val="10"/>
        <color theme="1"/>
        <rFont val="Arial"/>
        <family val="2"/>
        <charset val="238"/>
      </rPr>
      <t>Požadavky na funkci:
Webové uživatelské rozhraní a mobilní přístup pro dohled, plánování a reporting. Oddělení aplikační a datové vrstvy. Segmentace sítě, tzn. oddělit uživatelskou, serverovou a správní (management) síť pomocí firewallu. Kritické systémy umístit do vyhrazených segmentů s omezeným přístupem. Používat šifrovanou komunikaci pro webové služby.
Požadavky na IT vybavení např.:
Serverová virtualizace (VMware/Hyper-V), redundantní servery, vysoká dostupnost, OS Microsoft Windows Server. Servery se umístí do serverovny s řízeným přístupem.                                                                                                                                Pokud primární (master) server selže, stand-by server může převzít provoz (failover) s minimální odstávkou.</t>
    </r>
  </si>
  <si>
    <t>Minimální konfigurace severu: například Dell:
OS = např.  Windows Embedded Server IoT 2022 Standard 16 jader, 5 klientů, EMEA
CPU = např.  Intel Xeon E-2378G 2,8 GHz, 16 MB Cache, 8C/16T, Turbo (80 W), 3 200 MT/s
RAM = min. 64 GB UDIMM, 3 200 MT/s, ECC
SSD = min. 2 TB, 6 Gbit/s (pro hlavní systém a virtualizované počítače)
HDD = min. 2 TB SATA, 7200 otáček za minutu (pro místní zálohování)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</si>
</sst>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2" fillId="2" borderId="3" xfId="0" applyFont="1" applyFill="1" applyBorder="1" applyAlignment="1">
      <alignment horizontal="left" vertical="center"/>
    </xf>
    <xf numFmtId="2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1" fillId="0" borderId="0" xfId="1" applyFont="1"/>
    <xf numFmtId="44" fontId="2" fillId="0" borderId="1" xfId="1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5" fillId="2" borderId="4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44" fontId="5" fillId="2" borderId="5" xfId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7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4"/>
  <sheetViews>
    <sheetView tabSelected="1" zoomScale="145" zoomScaleNormal="145" workbookViewId="0">
      <selection activeCell="C13" sqref="C13"/>
    </sheetView>
  </sheetViews>
  <sheetFormatPr defaultColWidth="9.140625" defaultRowHeight="12.75" x14ac:dyDescent="0.2"/>
  <cols>
    <col min="1" max="1" width="9.140625" style="6"/>
    <col min="2" max="2" width="4" style="18" customWidth="1"/>
    <col min="3" max="3" width="69.5703125" style="6" customWidth="1"/>
    <col min="4" max="5" width="9.140625" style="6"/>
    <col min="6" max="6" width="13.42578125" style="24" customWidth="1"/>
    <col min="7" max="7" width="14.28515625" style="24" customWidth="1"/>
    <col min="8" max="8" width="16.85546875" style="6" customWidth="1"/>
    <col min="9" max="16384" width="9.140625" style="6"/>
  </cols>
  <sheetData>
    <row r="2" spans="2:7" x14ac:dyDescent="0.2">
      <c r="B2" s="4"/>
      <c r="C2" s="5"/>
    </row>
    <row r="3" spans="2:7" x14ac:dyDescent="0.2">
      <c r="B3" s="4"/>
      <c r="C3" s="5"/>
    </row>
    <row r="5" spans="2:7" x14ac:dyDescent="0.2">
      <c r="B5" s="7" t="s">
        <v>0</v>
      </c>
      <c r="C5" s="8" t="s">
        <v>1</v>
      </c>
      <c r="D5" s="9" t="s">
        <v>2</v>
      </c>
      <c r="E5" s="9" t="s">
        <v>3</v>
      </c>
      <c r="F5" s="25" t="s">
        <v>7</v>
      </c>
      <c r="G5" s="25" t="s">
        <v>4</v>
      </c>
    </row>
    <row r="6" spans="2:7" ht="76.5" x14ac:dyDescent="0.2">
      <c r="B6" s="44">
        <v>1</v>
      </c>
      <c r="C6" s="10" t="s">
        <v>34</v>
      </c>
      <c r="D6" s="35">
        <v>1</v>
      </c>
      <c r="E6" s="35" t="s">
        <v>5</v>
      </c>
      <c r="F6" s="38"/>
      <c r="G6" s="41">
        <f>F6*D6</f>
        <v>0</v>
      </c>
    </row>
    <row r="7" spans="2:7" ht="51" x14ac:dyDescent="0.2">
      <c r="B7" s="45"/>
      <c r="C7" s="10" t="s">
        <v>35</v>
      </c>
      <c r="D7" s="36"/>
      <c r="E7" s="36"/>
      <c r="F7" s="39"/>
      <c r="G7" s="42"/>
    </row>
    <row r="8" spans="2:7" ht="63.75" x14ac:dyDescent="0.2">
      <c r="B8" s="45"/>
      <c r="C8" s="11" t="s">
        <v>36</v>
      </c>
      <c r="D8" s="36"/>
      <c r="E8" s="36"/>
      <c r="F8" s="39"/>
      <c r="G8" s="42"/>
    </row>
    <row r="9" spans="2:7" ht="76.5" x14ac:dyDescent="0.2">
      <c r="B9" s="45"/>
      <c r="C9" s="10" t="s">
        <v>37</v>
      </c>
      <c r="D9" s="36"/>
      <c r="E9" s="36"/>
      <c r="F9" s="39"/>
      <c r="G9" s="42"/>
    </row>
    <row r="10" spans="2:7" ht="25.5" x14ac:dyDescent="0.2">
      <c r="B10" s="45"/>
      <c r="C10" s="10" t="s">
        <v>38</v>
      </c>
      <c r="D10" s="36"/>
      <c r="E10" s="36"/>
      <c r="F10" s="39"/>
      <c r="G10" s="42"/>
    </row>
    <row r="11" spans="2:7" ht="23.25" customHeight="1" x14ac:dyDescent="0.2">
      <c r="B11" s="45"/>
      <c r="C11" s="12" t="s">
        <v>22</v>
      </c>
      <c r="D11" s="36"/>
      <c r="E11" s="36"/>
      <c r="F11" s="39"/>
      <c r="G11" s="42"/>
    </row>
    <row r="12" spans="2:7" ht="29.25" customHeight="1" x14ac:dyDescent="0.2">
      <c r="B12" s="45"/>
      <c r="C12" s="10" t="s">
        <v>43</v>
      </c>
      <c r="D12" s="36"/>
      <c r="E12" s="36"/>
      <c r="F12" s="39"/>
      <c r="G12" s="42"/>
    </row>
    <row r="13" spans="2:7" ht="127.5" x14ac:dyDescent="0.2">
      <c r="B13" s="45"/>
      <c r="C13" s="10" t="s">
        <v>44</v>
      </c>
      <c r="D13" s="36"/>
      <c r="E13" s="36"/>
      <c r="F13" s="39"/>
      <c r="G13" s="42"/>
    </row>
    <row r="14" spans="2:7" ht="102" x14ac:dyDescent="0.2">
      <c r="B14" s="45"/>
      <c r="C14" s="10" t="s">
        <v>46</v>
      </c>
      <c r="D14" s="36"/>
      <c r="E14" s="36"/>
      <c r="F14" s="39"/>
      <c r="G14" s="42"/>
    </row>
    <row r="15" spans="2:7" ht="21.75" customHeight="1" x14ac:dyDescent="0.2">
      <c r="B15" s="45"/>
      <c r="C15" s="12" t="s">
        <v>24</v>
      </c>
      <c r="D15" s="36"/>
      <c r="E15" s="36"/>
      <c r="F15" s="39"/>
      <c r="G15" s="42"/>
    </row>
    <row r="16" spans="2:7" x14ac:dyDescent="0.2">
      <c r="B16" s="45"/>
      <c r="C16" s="10" t="s">
        <v>25</v>
      </c>
      <c r="D16" s="36"/>
      <c r="E16" s="36"/>
      <c r="F16" s="39"/>
      <c r="G16" s="42"/>
    </row>
    <row r="17" spans="2:7" ht="165.75" x14ac:dyDescent="0.2">
      <c r="B17" s="45"/>
      <c r="C17" s="10" t="s">
        <v>45</v>
      </c>
      <c r="D17" s="36"/>
      <c r="E17" s="36"/>
      <c r="F17" s="39"/>
      <c r="G17" s="42"/>
    </row>
    <row r="18" spans="2:7" ht="73.5" customHeight="1" x14ac:dyDescent="0.2">
      <c r="B18" s="45"/>
      <c r="C18" s="10" t="s">
        <v>39</v>
      </c>
      <c r="D18" s="36"/>
      <c r="E18" s="36"/>
      <c r="F18" s="39"/>
      <c r="G18" s="42"/>
    </row>
    <row r="19" spans="2:7" ht="53.25" customHeight="1" x14ac:dyDescent="0.2">
      <c r="B19" s="45"/>
      <c r="C19" s="10" t="s">
        <v>40</v>
      </c>
      <c r="D19" s="37"/>
      <c r="E19" s="37"/>
      <c r="F19" s="40"/>
      <c r="G19" s="43"/>
    </row>
    <row r="20" spans="2:7" x14ac:dyDescent="0.2">
      <c r="B20" s="13">
        <v>2</v>
      </c>
      <c r="C20" s="10" t="s">
        <v>26</v>
      </c>
      <c r="D20" s="14">
        <v>1</v>
      </c>
      <c r="E20" s="14" t="s">
        <v>5</v>
      </c>
      <c r="F20" s="26"/>
      <c r="G20" s="25">
        <f>F20*D20</f>
        <v>0</v>
      </c>
    </row>
    <row r="21" spans="2:7" ht="38.25" x14ac:dyDescent="0.2">
      <c r="B21" s="13">
        <v>3</v>
      </c>
      <c r="C21" s="10" t="s">
        <v>23</v>
      </c>
      <c r="D21" s="17">
        <v>11</v>
      </c>
      <c r="E21" s="17" t="s">
        <v>5</v>
      </c>
      <c r="F21" s="26"/>
      <c r="G21" s="25">
        <f>F21*D21</f>
        <v>0</v>
      </c>
    </row>
    <row r="22" spans="2:7" ht="78" customHeight="1" x14ac:dyDescent="0.2">
      <c r="B22" s="7">
        <v>4</v>
      </c>
      <c r="C22" s="1" t="s">
        <v>28</v>
      </c>
      <c r="D22" s="2">
        <v>1</v>
      </c>
      <c r="E22" s="17" t="s">
        <v>5</v>
      </c>
      <c r="F22" s="26"/>
      <c r="G22" s="25">
        <f t="shared" ref="G22:G43" si="0">F22*D22</f>
        <v>0</v>
      </c>
    </row>
    <row r="23" spans="2:7" x14ac:dyDescent="0.2">
      <c r="B23" s="7">
        <v>5</v>
      </c>
      <c r="C23" s="1" t="s">
        <v>21</v>
      </c>
      <c r="D23" s="2">
        <v>2</v>
      </c>
      <c r="E23" s="17" t="s">
        <v>5</v>
      </c>
      <c r="F23" s="26"/>
      <c r="G23" s="25">
        <f t="shared" si="0"/>
        <v>0</v>
      </c>
    </row>
    <row r="24" spans="2:7" ht="57" customHeight="1" x14ac:dyDescent="0.2">
      <c r="B24" s="7">
        <v>6</v>
      </c>
      <c r="C24" s="1" t="s">
        <v>29</v>
      </c>
      <c r="D24" s="2">
        <v>1</v>
      </c>
      <c r="E24" s="17" t="s">
        <v>5</v>
      </c>
      <c r="F24" s="26"/>
      <c r="G24" s="25">
        <f t="shared" si="0"/>
        <v>0</v>
      </c>
    </row>
    <row r="25" spans="2:7" ht="56.25" customHeight="1" x14ac:dyDescent="0.2">
      <c r="B25" s="7">
        <v>7</v>
      </c>
      <c r="C25" s="1" t="s">
        <v>30</v>
      </c>
      <c r="D25" s="2">
        <v>1</v>
      </c>
      <c r="E25" s="17" t="s">
        <v>5</v>
      </c>
      <c r="F25" s="26"/>
      <c r="G25" s="25">
        <f t="shared" si="0"/>
        <v>0</v>
      </c>
    </row>
    <row r="26" spans="2:7" ht="29.25" customHeight="1" x14ac:dyDescent="0.2">
      <c r="B26" s="7">
        <v>8</v>
      </c>
      <c r="C26" s="1" t="s">
        <v>8</v>
      </c>
      <c r="D26" s="2">
        <v>2</v>
      </c>
      <c r="E26" s="2" t="s">
        <v>9</v>
      </c>
      <c r="F26" s="26"/>
      <c r="G26" s="25">
        <f t="shared" si="0"/>
        <v>0</v>
      </c>
    </row>
    <row r="27" spans="2:7" ht="21.75" customHeight="1" x14ac:dyDescent="0.2">
      <c r="B27" s="7">
        <v>9</v>
      </c>
      <c r="C27" s="1" t="s">
        <v>11</v>
      </c>
      <c r="D27" s="2">
        <v>2</v>
      </c>
      <c r="E27" s="14" t="s">
        <v>5</v>
      </c>
      <c r="F27" s="26"/>
      <c r="G27" s="25">
        <f t="shared" si="0"/>
        <v>0</v>
      </c>
    </row>
    <row r="28" spans="2:7" ht="30" customHeight="1" x14ac:dyDescent="0.2">
      <c r="B28" s="7">
        <v>10</v>
      </c>
      <c r="C28" s="1" t="s">
        <v>13</v>
      </c>
      <c r="D28" s="2">
        <v>1</v>
      </c>
      <c r="E28" s="14" t="s">
        <v>5</v>
      </c>
      <c r="F28" s="26"/>
      <c r="G28" s="25">
        <f t="shared" si="0"/>
        <v>0</v>
      </c>
    </row>
    <row r="29" spans="2:7" ht="30" customHeight="1" x14ac:dyDescent="0.2">
      <c r="B29" s="7">
        <v>11</v>
      </c>
      <c r="C29" s="1" t="s">
        <v>15</v>
      </c>
      <c r="D29" s="2">
        <v>1</v>
      </c>
      <c r="E29" s="14" t="s">
        <v>5</v>
      </c>
      <c r="F29" s="26"/>
      <c r="G29" s="25">
        <f t="shared" si="0"/>
        <v>0</v>
      </c>
    </row>
    <row r="30" spans="2:7" ht="30" customHeight="1" x14ac:dyDescent="0.2">
      <c r="B30" s="7">
        <v>12</v>
      </c>
      <c r="C30" s="1" t="s">
        <v>16</v>
      </c>
      <c r="D30" s="2">
        <v>1</v>
      </c>
      <c r="E30" s="14" t="s">
        <v>5</v>
      </c>
      <c r="F30" s="26"/>
      <c r="G30" s="25">
        <f t="shared" si="0"/>
        <v>0</v>
      </c>
    </row>
    <row r="31" spans="2:7" ht="30" customHeight="1" x14ac:dyDescent="0.2">
      <c r="B31" s="7">
        <v>13</v>
      </c>
      <c r="C31" s="1" t="s">
        <v>17</v>
      </c>
      <c r="D31" s="2">
        <v>1</v>
      </c>
      <c r="E31" s="14" t="s">
        <v>5</v>
      </c>
      <c r="F31" s="26"/>
      <c r="G31" s="25">
        <f t="shared" si="0"/>
        <v>0</v>
      </c>
    </row>
    <row r="32" spans="2:7" ht="30" customHeight="1" x14ac:dyDescent="0.2">
      <c r="B32" s="7">
        <v>14</v>
      </c>
      <c r="C32" s="1" t="s">
        <v>18</v>
      </c>
      <c r="D32" s="2">
        <v>1</v>
      </c>
      <c r="E32" s="14" t="s">
        <v>5</v>
      </c>
      <c r="F32" s="26"/>
      <c r="G32" s="25">
        <f t="shared" si="0"/>
        <v>0</v>
      </c>
    </row>
    <row r="33" spans="2:8" ht="30" customHeight="1" x14ac:dyDescent="0.2">
      <c r="B33" s="7">
        <v>15</v>
      </c>
      <c r="C33" s="1" t="s">
        <v>19</v>
      </c>
      <c r="D33" s="2">
        <v>1</v>
      </c>
      <c r="E33" s="14" t="s">
        <v>5</v>
      </c>
      <c r="F33" s="26"/>
      <c r="G33" s="25">
        <f t="shared" si="0"/>
        <v>0</v>
      </c>
    </row>
    <row r="34" spans="2:8" ht="20.25" customHeight="1" x14ac:dyDescent="0.2">
      <c r="B34" s="28">
        <v>16</v>
      </c>
      <c r="C34" s="29" t="s">
        <v>33</v>
      </c>
      <c r="D34" s="30"/>
      <c r="E34" s="31"/>
      <c r="F34" s="32"/>
      <c r="G34" s="32"/>
    </row>
    <row r="35" spans="2:8" ht="30" customHeight="1" x14ac:dyDescent="0.2">
      <c r="B35" s="7">
        <v>17</v>
      </c>
      <c r="C35" s="1" t="s">
        <v>14</v>
      </c>
      <c r="D35" s="2">
        <v>12</v>
      </c>
      <c r="E35" s="14" t="s">
        <v>5</v>
      </c>
      <c r="F35" s="26"/>
      <c r="G35" s="25">
        <f t="shared" si="0"/>
        <v>0</v>
      </c>
    </row>
    <row r="36" spans="2:8" ht="70.5" customHeight="1" x14ac:dyDescent="0.2">
      <c r="B36" s="7">
        <v>18</v>
      </c>
      <c r="C36" s="1" t="s">
        <v>31</v>
      </c>
      <c r="D36" s="2">
        <v>1</v>
      </c>
      <c r="E36" s="14" t="s">
        <v>5</v>
      </c>
      <c r="F36" s="26"/>
      <c r="G36" s="25">
        <f t="shared" si="0"/>
        <v>0</v>
      </c>
    </row>
    <row r="37" spans="2:8" ht="72.75" customHeight="1" x14ac:dyDescent="0.2">
      <c r="B37" s="7">
        <v>19</v>
      </c>
      <c r="C37" s="1" t="s">
        <v>32</v>
      </c>
      <c r="D37" s="2">
        <v>1</v>
      </c>
      <c r="E37" s="14" t="s">
        <v>5</v>
      </c>
      <c r="F37" s="26"/>
      <c r="G37" s="25">
        <f t="shared" si="0"/>
        <v>0</v>
      </c>
    </row>
    <row r="38" spans="2:8" ht="21.75" customHeight="1" x14ac:dyDescent="0.2">
      <c r="B38" s="7">
        <v>20</v>
      </c>
      <c r="C38" s="1" t="s">
        <v>20</v>
      </c>
      <c r="D38" s="2">
        <v>1</v>
      </c>
      <c r="E38" s="14" t="s">
        <v>5</v>
      </c>
      <c r="F38" s="26"/>
      <c r="G38" s="25">
        <f t="shared" si="0"/>
        <v>0</v>
      </c>
    </row>
    <row r="39" spans="2:8" ht="44.25" customHeight="1" x14ac:dyDescent="0.2">
      <c r="B39" s="7">
        <v>21</v>
      </c>
      <c r="C39" s="1" t="s">
        <v>41</v>
      </c>
      <c r="D39" s="2">
        <v>1</v>
      </c>
      <c r="E39" s="14" t="s">
        <v>5</v>
      </c>
      <c r="F39" s="26"/>
      <c r="G39" s="25">
        <f t="shared" si="0"/>
        <v>0</v>
      </c>
    </row>
    <row r="40" spans="2:8" x14ac:dyDescent="0.2">
      <c r="B40" s="7">
        <v>22</v>
      </c>
      <c r="C40" s="1" t="s">
        <v>42</v>
      </c>
      <c r="D40" s="2">
        <v>1</v>
      </c>
      <c r="E40" s="14" t="s">
        <v>5</v>
      </c>
      <c r="F40" s="26"/>
      <c r="G40" s="25">
        <f t="shared" si="0"/>
        <v>0</v>
      </c>
    </row>
    <row r="41" spans="2:8" x14ac:dyDescent="0.2">
      <c r="B41" s="15">
        <v>23</v>
      </c>
      <c r="C41" s="1" t="s">
        <v>12</v>
      </c>
      <c r="D41" s="2">
        <v>1</v>
      </c>
      <c r="E41" s="14" t="s">
        <v>9</v>
      </c>
      <c r="F41" s="26"/>
      <c r="G41" s="25">
        <f t="shared" si="0"/>
        <v>0</v>
      </c>
    </row>
    <row r="42" spans="2:8" x14ac:dyDescent="0.2">
      <c r="B42" s="7">
        <v>24</v>
      </c>
      <c r="C42" s="1" t="s">
        <v>10</v>
      </c>
      <c r="D42" s="2">
        <v>1</v>
      </c>
      <c r="E42" s="16" t="s">
        <v>9</v>
      </c>
      <c r="F42" s="26"/>
      <c r="G42" s="25">
        <f t="shared" si="0"/>
        <v>0</v>
      </c>
    </row>
    <row r="43" spans="2:8" x14ac:dyDescent="0.2">
      <c r="B43" s="7">
        <v>25</v>
      </c>
      <c r="C43" s="3" t="s">
        <v>27</v>
      </c>
      <c r="D43" s="2">
        <v>1</v>
      </c>
      <c r="E43" s="14" t="s">
        <v>9</v>
      </c>
      <c r="F43" s="26"/>
      <c r="G43" s="25">
        <f t="shared" si="0"/>
        <v>0</v>
      </c>
    </row>
    <row r="44" spans="2:8" ht="13.5" thickBot="1" x14ac:dyDescent="0.25"/>
    <row r="45" spans="2:8" ht="26.25" customHeight="1" thickBot="1" x14ac:dyDescent="0.3">
      <c r="B45" s="20" t="s">
        <v>6</v>
      </c>
      <c r="C45" s="27"/>
      <c r="D45" s="27"/>
      <c r="E45" s="27"/>
      <c r="F45" s="33">
        <f>SUM(G6:G43)</f>
        <v>0</v>
      </c>
      <c r="G45" s="34"/>
    </row>
    <row r="46" spans="2:8" ht="26.25" customHeight="1" x14ac:dyDescent="0.2"/>
    <row r="47" spans="2:8" ht="26.25" customHeight="1" x14ac:dyDescent="0.2">
      <c r="H47" s="21"/>
    </row>
    <row r="48" spans="2:8" x14ac:dyDescent="0.2">
      <c r="H48" s="22"/>
    </row>
    <row r="49" spans="8:8" x14ac:dyDescent="0.2">
      <c r="H49" s="22"/>
    </row>
    <row r="50" spans="8:8" x14ac:dyDescent="0.2">
      <c r="H50" s="23"/>
    </row>
    <row r="51" spans="8:8" x14ac:dyDescent="0.2">
      <c r="H51" s="23"/>
    </row>
    <row r="52" spans="8:8" x14ac:dyDescent="0.2">
      <c r="H52" s="19"/>
    </row>
    <row r="53" spans="8:8" x14ac:dyDescent="0.2">
      <c r="H53" s="19"/>
    </row>
    <row r="54" spans="8:8" x14ac:dyDescent="0.2">
      <c r="H54" s="19"/>
    </row>
  </sheetData>
  <mergeCells count="6">
    <mergeCell ref="B6:B19"/>
    <mergeCell ref="F45:G45"/>
    <mergeCell ref="E6:E19"/>
    <mergeCell ref="F6:F19"/>
    <mergeCell ref="G6:G19"/>
    <mergeCell ref="D6:D19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Kojetín 2026</vt:lpstr>
      <vt:lpstr>'Kojetín 2026'!_Toc215058058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Šlehofer</dc:creator>
  <cp:lastModifiedBy>Weber Michal</cp:lastModifiedBy>
  <cp:lastPrinted>2025-01-09T14:26:03Z</cp:lastPrinted>
  <dcterms:created xsi:type="dcterms:W3CDTF">2024-12-18T09:37:57Z</dcterms:created>
  <dcterms:modified xsi:type="dcterms:W3CDTF">2025-12-18T07:47:01Z</dcterms:modified>
</cp:coreProperties>
</file>