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 31.3.2026\A VŘ FÓLIOVNÍKY 2\"/>
    </mc:Choice>
  </mc:AlternateContent>
  <xr:revisionPtr revIDLastSave="0" documentId="13_ncr:1_{FF3D2626-536C-4890-A484-8D849D8531E8}" xr6:coauthVersionLast="47" xr6:coauthVersionMax="47" xr10:uidLastSave="{00000000-0000-0000-0000-000000000000}"/>
  <bookViews>
    <workbookView xWindow="-120" yWindow="-120" windowWidth="29040" windowHeight="15840" xr2:uid="{5958F741-C609-BA41-93D9-9C4361E0A2DA}"/>
  </bookViews>
  <sheets>
    <sheet name="Rozpočet 1" sheetId="1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9" l="1"/>
  <c r="F48" i="19"/>
  <c r="F40" i="19"/>
  <c r="F41" i="19"/>
  <c r="F42" i="19"/>
  <c r="F43" i="19"/>
  <c r="F44" i="19"/>
  <c r="F45" i="19"/>
  <c r="F46" i="19"/>
  <c r="F51" i="19"/>
  <c r="F24" i="19"/>
  <c r="F22" i="19"/>
  <c r="F20" i="19"/>
  <c r="F18" i="19"/>
  <c r="F32" i="19"/>
  <c r="F34" i="19"/>
  <c r="F36" i="19"/>
  <c r="F37" i="19"/>
  <c r="F38" i="19"/>
  <c r="F12" i="19"/>
  <c r="F13" i="19"/>
  <c r="F15" i="19"/>
  <c r="F16" i="19"/>
  <c r="F25" i="19"/>
  <c r="F26" i="19"/>
  <c r="F27" i="19"/>
  <c r="F49" i="19"/>
  <c r="F50" i="19"/>
  <c r="F52" i="19"/>
  <c r="F28" i="19" l="1"/>
  <c r="F55" i="19" l="1"/>
</calcChain>
</file>

<file path=xl/sharedStrings.xml><?xml version="1.0" encoding="utf-8"?>
<sst xmlns="http://schemas.openxmlformats.org/spreadsheetml/2006/main" count="121" uniqueCount="79">
  <si>
    <t>MJ</t>
  </si>
  <si>
    <t xml:space="preserve">Množství </t>
  </si>
  <si>
    <t xml:space="preserve">Cena celkem 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</si>
  <si>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</si>
  <si>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</si>
  <si>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</si>
  <si>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</si>
  <si>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</si>
  <si>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</si>
  <si>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</si>
  <si>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</si>
  <si>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</si>
  <si>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m</t>
  </si>
  <si>
    <t xml:space="preserve">Materiál </t>
  </si>
  <si>
    <t xml:space="preserve">Výměra: </t>
  </si>
  <si>
    <t xml:space="preserve">Dodavatel: </t>
  </si>
  <si>
    <t>Pol.</t>
  </si>
  <si>
    <t>Spojovací materiál</t>
  </si>
  <si>
    <t>m2</t>
  </si>
  <si>
    <t>Montáž</t>
  </si>
  <si>
    <t xml:space="preserve">Spojovací materiál </t>
  </si>
  <si>
    <t xml:space="preserve">Montáž </t>
  </si>
  <si>
    <t>Zadavatel:</t>
  </si>
  <si>
    <t xml:space="preserve">Jednotková
cena </t>
  </si>
  <si>
    <t>Slunečná farma s.r.o.</t>
  </si>
  <si>
    <t>k.ú. Velké Bílovice</t>
  </si>
  <si>
    <t>Šířka tunelu:</t>
  </si>
  <si>
    <t xml:space="preserve">Celkem za rozpočet Kč (bez DPH): </t>
  </si>
  <si>
    <t>Čelní záslepka žlabu s drenážním otvorem, pozinkovaná ocel min 0,8 mm, plráškově lakované</t>
  </si>
  <si>
    <t>Čelní záslepka žlabu – uzavřená, pozinkovaná ocel min 0,8 mm, plráškově lakované</t>
  </si>
  <si>
    <t>Doprava</t>
  </si>
  <si>
    <t>9.</t>
  </si>
  <si>
    <t>10.</t>
  </si>
  <si>
    <t>11.</t>
  </si>
  <si>
    <t>63.612m2</t>
  </si>
  <si>
    <t>9,6m</t>
  </si>
  <si>
    <t>Výztužná trubka podélná L 10 m x 35 mm x 1,5 mm včetně spojovacího mat.</t>
  </si>
  <si>
    <t>Fóliovníky - stavební náklady</t>
  </si>
  <si>
    <t>Fóliovníky - technologie</t>
  </si>
  <si>
    <t>Položkový rozpočet</t>
  </si>
  <si>
    <t>Kotvy pro uchycení lan vč.lan a přílušenství</t>
  </si>
  <si>
    <t>Boční T-kotvy se vzpěrami 40mm x 0,75m včetně objímek a spojovacího materiálu</t>
  </si>
  <si>
    <t>Materiál pro dešťové svody pozinkovaná ocel S280+Z275, tloušťka 0,8mm s tvarováním na poli vč.přílslušenství</t>
  </si>
  <si>
    <t>Sada rolovacích vrat V = 3,5 m včetně folie HDP 200 mic, elektromotorů a dvojitých vzpěr na 8 tunelů</t>
  </si>
  <si>
    <t xml:space="preserve">Celkem Fóliovníky - stavební náklady Kč (bez DPH): </t>
  </si>
  <si>
    <t>Systém boční ventilace vč.elektromotoru 0,25kW, 400V, folie 180µm clear poly UV B-open</t>
  </si>
  <si>
    <t>Samonosný profil 40x40 s pružinovým drátem L=6m</t>
  </si>
  <si>
    <t>Elektromotor s převodovkami 3fázový 400V, PRP3</t>
  </si>
  <si>
    <t>Teleskopická ramena</t>
  </si>
  <si>
    <t>Tunelová konstrukce fóliovníku</t>
  </si>
  <si>
    <t>Vystužení vnitřní</t>
  </si>
  <si>
    <t>Ukotvení čel tunelů</t>
  </si>
  <si>
    <t>Vyztužení boční</t>
  </si>
  <si>
    <t>Odvod dešťové vody</t>
  </si>
  <si>
    <t>Rolovací vrata</t>
  </si>
  <si>
    <t xml:space="preserve">Systém boční ventilace </t>
  </si>
  <si>
    <t>Fólie</t>
  </si>
  <si>
    <t>Systém střešní ventilace</t>
  </si>
  <si>
    <t>Závěsný pěstební systém</t>
  </si>
  <si>
    <t>Ocel, tloušťka 0,6 mm, pozinkovaná z obou stran dle EN 0346/10143; Šířka 115 mm, výška 65 mm; Rozměry odtokového žlabu Výška 35 mm, šířka 45 mm; Barva Vnější strana: bílá; vnitřní strana: krémově bílá</t>
  </si>
  <si>
    <t>Závěsný komplet pro zavěšení pěstebního žlabu</t>
  </si>
  <si>
    <t>Nastavitelné koncové držáky pěstebních žlabů</t>
  </si>
  <si>
    <t>Mezidržák pro upevnění pásky držící rostliny</t>
  </si>
  <si>
    <t>Kontejnery na substrát 15 l</t>
  </si>
  <si>
    <t>12.</t>
  </si>
  <si>
    <t>13.</t>
  </si>
  <si>
    <t>14.</t>
  </si>
  <si>
    <t>15.</t>
  </si>
  <si>
    <t>kpl</t>
  </si>
  <si>
    <t xml:space="preserve">Celkem Fóliovníky - technologie Kč (bez DPH): </t>
  </si>
  <si>
    <t>Technologická elektroinstalace viz příloha č.1</t>
  </si>
  <si>
    <t>16.</t>
  </si>
  <si>
    <t>Oválné trubky pozinkované L11,9m, rozměr 90x50x1,5mm, třída oceli min. E350</t>
  </si>
  <si>
    <t>Nohy Trubka pozinkovaná L= 2,75 m x 60,3 x 2 mm třídy E370 vč.zavrtávacího disku 180mm x 4mm</t>
  </si>
  <si>
    <t>Horizontální vzpěry trubka oválná pozinkovaná L= 6,3 m x 80x40x1,5mm a sestavy V-ztužení</t>
  </si>
  <si>
    <t>Fólie polyethylenová 180mic, šířka role 12,5 m</t>
  </si>
  <si>
    <t>17.</t>
  </si>
  <si>
    <t>Řídící počítač</t>
  </si>
  <si>
    <t>Řídící počítač řízení větrání a řízení technologických vrat a bran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</si>
</sst>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&quot; &quot;#,##0.00&quot; &quot;;&quot;-&quot;#,##0.00&quot; &quot;;&quot; &quot;&quot;-&quot;00&quot; &quot;;&quot; &quot;@&quot; &quot;"/>
  </numFmts>
  <fonts count="29"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0" fontId="14" fillId="0" borderId="0"/>
    <xf numFmtId="0" fontId="15" fillId="0" borderId="0" applyNumberFormat="0" applyFill="0" applyBorder="0" applyProtection="0"/>
    <xf numFmtId="0" fontId="16" fillId="2" borderId="0" applyNumberFormat="0" applyBorder="0" applyProtection="0"/>
    <xf numFmtId="0" fontId="16" fillId="3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4" fillId="0" borderId="0" applyNumberFormat="0" applyFont="0" applyFill="0" applyBorder="0" applyAlignment="0" applyProtection="0"/>
    <xf numFmtId="0" fontId="16" fillId="6" borderId="0" applyNumberFormat="0" applyBorder="0" applyProtection="0"/>
    <xf numFmtId="165" fontId="18" fillId="0" borderId="0" applyBorder="0" applyProtection="0"/>
    <xf numFmtId="0" fontId="19" fillId="0" borderId="0" applyNumberFormat="0" applyFill="0" applyBorder="0" applyProtection="0"/>
    <xf numFmtId="0" fontId="20" fillId="7" borderId="0" applyNumberFormat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8" borderId="0" applyNumberFormat="0" applyBorder="0" applyProtection="0"/>
    <xf numFmtId="0" fontId="26" fillId="8" borderId="32" applyNumberFormat="0" applyProtection="0"/>
    <xf numFmtId="0" fontId="27" fillId="0" borderId="0" applyNumberFormat="0" applyFill="0" applyBorder="0" applyProtection="0"/>
    <xf numFmtId="0" fontId="14" fillId="0" borderId="0" applyNumberFormat="0" applyFont="0" applyFill="0" applyBorder="0" applyProtection="0"/>
    <xf numFmtId="0" fontId="14" fillId="0" borderId="0" applyNumberFormat="0" applyFont="0" applyFill="0" applyBorder="0" applyProtection="0"/>
    <xf numFmtId="0" fontId="17" fillId="0" borderId="0" applyNumberFormat="0" applyFill="0" applyBorder="0" applyProtection="0"/>
  </cellStyleXfs>
  <cellXfs count="68">
    <xf numFmtId="0" fontId="0" fillId="0" borderId="0" xfId="0"/>
    <xf numFmtId="0" fontId="1" fillId="0" borderId="0" xfId="0" applyFont="1"/>
    <xf numFmtId="0" fontId="1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/>
    <xf numFmtId="0" fontId="7" fillId="0" borderId="3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7" fillId="0" borderId="24" xfId="0" applyFont="1" applyBorder="1"/>
    <xf numFmtId="0" fontId="7" fillId="0" borderId="26" xfId="0" applyFont="1" applyBorder="1"/>
    <xf numFmtId="0" fontId="6" fillId="0" borderId="27" xfId="0" applyFont="1" applyBorder="1"/>
    <xf numFmtId="0" fontId="6" fillId="0" borderId="27" xfId="0" applyFont="1" applyBorder="1" applyAlignment="1">
      <alignment horizontal="right"/>
    </xf>
    <xf numFmtId="0" fontId="7" fillId="0" borderId="27" xfId="0" applyFont="1" applyBorder="1"/>
    <xf numFmtId="0" fontId="6" fillId="0" borderId="28" xfId="0" applyFont="1" applyBorder="1" applyAlignment="1">
      <alignment horizontal="right"/>
    </xf>
    <xf numFmtId="0" fontId="13" fillId="0" borderId="31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9" xfId="0" applyFont="1" applyBorder="1" applyAlignment="1">
      <alignment horizontal="left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23" xfId="0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</cellXfs>
  <cellStyles count="22">
    <cellStyle name="Accent" xfId="2" xr:uid="{9C6D0248-E5B2-4566-A853-207249AC4D70}"/>
    <cellStyle name="Accent 1" xfId="3" xr:uid="{1ED79E19-F677-4EE0-8D71-15EE6F8BD017}"/>
    <cellStyle name="Accent 2" xfId="4" xr:uid="{607ADC53-CA7F-4704-B96C-87599EE5CCEA}"/>
    <cellStyle name="Accent 3" xfId="5" xr:uid="{47AB2D77-BD5D-4F4E-9396-9232644BB918}"/>
    <cellStyle name="Bad" xfId="6" xr:uid="{9686ADAE-D545-49BF-A08E-F35D85FEC18A}"/>
    <cellStyle name="Default" xfId="7" xr:uid="{CFFCE544-DBAC-4044-BFB5-B460A91956D3}"/>
    <cellStyle name="Error" xfId="8" xr:uid="{29EF13F7-AA90-413A-A85B-D925C4FD01F8}"/>
    <cellStyle name="Excel Built-in Comma" xfId="9" xr:uid="{0DFED933-5B80-4019-AA2E-CF32D6A94FB1}"/>
    <cellStyle name="Footnote" xfId="10" xr:uid="{E0869FB7-E71D-4E36-9439-5911D40C536B}"/>
    <cellStyle name="Good" xfId="11" xr:uid="{0A72C2FF-9156-408F-B1FB-DD027EC2A496}"/>
    <cellStyle name="Heading" xfId="12" xr:uid="{0B292F5A-88E2-4A16-825B-F90CCC38C82A}"/>
    <cellStyle name="Heading 1" xfId="13" xr:uid="{1ACF51B6-2500-487D-B2C4-20FE5D2934BD}"/>
    <cellStyle name="Heading 2" xfId="14" xr:uid="{695E55CD-5A8F-42AA-890C-5D80F7E7CC44}"/>
    <cellStyle name="Hyperlink" xfId="15" xr:uid="{17A44258-1DFC-4059-AD01-CF0B688BDBFB}"/>
    <cellStyle name="Neutral" xfId="16" xr:uid="{8F3DA112-D9C8-4DB5-AA9F-FC481E5F92B0}"/>
    <cellStyle name="Normální" xfId="0" builtinId="0"/>
    <cellStyle name="Normální 2" xfId="1" xr:uid="{7D7B6906-E3EE-40C9-BF79-3C2BABD9E95D}"/>
    <cellStyle name="Note" xfId="17" xr:uid="{0499B431-CA72-4E87-A75A-9D52C83C8496}"/>
    <cellStyle name="Result" xfId="18" xr:uid="{5528714D-7027-47CE-BB19-FC96FC2978EC}"/>
    <cellStyle name="Status" xfId="19" xr:uid="{A0F5FDB3-5852-4B66-8DEF-E002AB3C4693}"/>
    <cellStyle name="Text" xfId="20" xr:uid="{8CAFE709-604F-49A3-9841-7F2C97FED81B}"/>
    <cellStyle name="Warning" xfId="21" xr:uid="{0A53710D-4B2D-46DC-868A-2030A305D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6F70-35BD-DA49-8F10-477140657214}">
  <sheetPr>
    <pageSetUpPr fitToPage="1"/>
  </sheetPr>
  <dimension ref="A1:F56"/>
  <sheetViews>
    <sheetView tabSelected="1" zoomScale="80" zoomScaleNormal="80" workbookViewId="0">
      <selection activeCell="D3" sqref="D3:F3"/>
    </sheetView>
  </sheetViews>
  <sheetFormatPr defaultColWidth="10.875" defaultRowHeight="20.100000000000001" customHeight="1"/>
  <cols>
    <col min="1" max="1" width="5.875" style="1" customWidth="1"/>
    <col min="2" max="2" width="55.875" style="1" customWidth="1"/>
    <col min="3" max="3" width="7.875" style="1" customWidth="1"/>
    <col min="4" max="5" width="15.875" style="1" customWidth="1"/>
    <col min="6" max="6" width="22.375" style="1" customWidth="1"/>
    <col min="7" max="16384" width="10.875" style="1"/>
  </cols>
  <sheetData>
    <row r="1" spans="1:6" ht="72.75" customHeight="1">
      <c r="A1" s="34" t="s">
        <v>39</v>
      </c>
      <c r="B1" s="35"/>
      <c r="C1" s="35"/>
      <c r="D1" s="36"/>
      <c r="E1" s="36"/>
      <c r="F1" s="37"/>
    </row>
    <row r="2" spans="1:6" ht="19.5" customHeight="1">
      <c r="A2" s="47" t="s">
        <v>22</v>
      </c>
      <c r="B2" s="48"/>
      <c r="C2" s="49"/>
      <c r="D2" s="53" t="s">
        <v>15</v>
      </c>
      <c r="E2" s="54"/>
      <c r="F2" s="55"/>
    </row>
    <row r="3" spans="1:6" ht="19.5" customHeight="1">
      <c r="A3" s="60"/>
      <c r="B3" s="61"/>
      <c r="C3" s="62"/>
      <c r="D3" s="65"/>
      <c r="E3" s="66"/>
      <c r="F3" s="67"/>
    </row>
    <row r="4" spans="1:6" ht="19.5" customHeight="1">
      <c r="A4" s="50" t="s">
        <v>24</v>
      </c>
      <c r="B4" s="51"/>
      <c r="C4" s="52"/>
      <c r="D4" s="56"/>
      <c r="E4" s="56"/>
      <c r="F4" s="57"/>
    </row>
    <row r="5" spans="1:6" ht="19.5" customHeight="1">
      <c r="A5" s="50" t="s">
        <v>25</v>
      </c>
      <c r="B5" s="51"/>
      <c r="C5" s="52"/>
      <c r="D5" s="56"/>
      <c r="E5" s="56"/>
      <c r="F5" s="57"/>
    </row>
    <row r="6" spans="1:6" ht="19.5" customHeight="1">
      <c r="A6" s="63"/>
      <c r="B6" s="58"/>
      <c r="C6" s="64"/>
      <c r="D6" s="58"/>
      <c r="E6" s="58"/>
      <c r="F6" s="59"/>
    </row>
    <row r="7" spans="1:6" ht="20.100000000000001" customHeight="1">
      <c r="A7" s="24" t="s">
        <v>14</v>
      </c>
      <c r="B7" s="32"/>
      <c r="C7" s="33" t="s">
        <v>34</v>
      </c>
      <c r="D7" s="14"/>
      <c r="E7" s="13"/>
      <c r="F7" s="23"/>
    </row>
    <row r="8" spans="1:6" ht="20.100000000000001" customHeight="1" thickBot="1">
      <c r="A8" s="25" t="s">
        <v>26</v>
      </c>
      <c r="B8" s="26"/>
      <c r="C8" s="27" t="s">
        <v>35</v>
      </c>
      <c r="D8" s="28"/>
      <c r="E8" s="26"/>
      <c r="F8" s="29"/>
    </row>
    <row r="9" spans="1:6" ht="41.1" customHeight="1">
      <c r="A9" s="41" t="s">
        <v>37</v>
      </c>
      <c r="B9" s="42"/>
      <c r="C9" s="42"/>
      <c r="D9" s="42"/>
      <c r="E9" s="42"/>
      <c r="F9" s="43"/>
    </row>
    <row r="10" spans="1:6" ht="30" customHeight="1">
      <c r="A10" s="8" t="s">
        <v>16</v>
      </c>
      <c r="B10" s="9" t="s">
        <v>13</v>
      </c>
      <c r="C10" s="9" t="s">
        <v>0</v>
      </c>
      <c r="D10" s="9" t="s">
        <v>1</v>
      </c>
      <c r="E10" s="10" t="s">
        <v>23</v>
      </c>
      <c r="F10" s="11" t="s">
        <v>2</v>
      </c>
    </row>
    <row r="11" spans="1:6" ht="15.75">
      <c r="A11" s="8"/>
      <c r="B11" s="31" t="s">
        <v>49</v>
      </c>
      <c r="C11" s="9"/>
      <c r="D11" s="9"/>
      <c r="E11" s="10"/>
      <c r="F11" s="11"/>
    </row>
    <row r="12" spans="1:6" ht="28.5">
      <c r="A12" s="22" t="s">
        <v>4</v>
      </c>
      <c r="B12" s="30" t="s">
        <v>72</v>
      </c>
      <c r="C12" s="16" t="s">
        <v>3</v>
      </c>
      <c r="D12" s="17">
        <v>2475</v>
      </c>
      <c r="E12" s="18">
        <v>0</v>
      </c>
      <c r="F12" s="19">
        <f t="shared" ref="F12:F26" si="0">E12*D12</f>
        <v>0</v>
      </c>
    </row>
    <row r="13" spans="1:6" ht="28.5">
      <c r="A13" s="22" t="s">
        <v>5</v>
      </c>
      <c r="B13" s="30" t="s">
        <v>73</v>
      </c>
      <c r="C13" s="16" t="s">
        <v>3</v>
      </c>
      <c r="D13" s="17">
        <v>2735</v>
      </c>
      <c r="E13" s="18">
        <v>0</v>
      </c>
      <c r="F13" s="19">
        <f t="shared" si="0"/>
        <v>0</v>
      </c>
    </row>
    <row r="14" spans="1:6" ht="15.75">
      <c r="A14" s="22"/>
      <c r="B14" s="31" t="s">
        <v>50</v>
      </c>
      <c r="C14" s="16"/>
      <c r="D14" s="17"/>
      <c r="E14" s="18"/>
      <c r="F14" s="19"/>
    </row>
    <row r="15" spans="1:6" ht="28.5">
      <c r="A15" s="22" t="s">
        <v>6</v>
      </c>
      <c r="B15" s="30" t="s">
        <v>36</v>
      </c>
      <c r="C15" s="16" t="s">
        <v>3</v>
      </c>
      <c r="D15" s="17">
        <v>682</v>
      </c>
      <c r="E15" s="18">
        <v>0</v>
      </c>
      <c r="F15" s="19">
        <f t="shared" si="0"/>
        <v>0</v>
      </c>
    </row>
    <row r="16" spans="1:6" ht="28.5">
      <c r="A16" s="22" t="s">
        <v>7</v>
      </c>
      <c r="B16" s="30" t="s">
        <v>74</v>
      </c>
      <c r="C16" s="16" t="s">
        <v>3</v>
      </c>
      <c r="D16" s="17">
        <v>2401</v>
      </c>
      <c r="E16" s="18">
        <v>0</v>
      </c>
      <c r="F16" s="19">
        <f t="shared" si="0"/>
        <v>0</v>
      </c>
    </row>
    <row r="17" spans="1:6" ht="15.75">
      <c r="A17" s="22"/>
      <c r="B17" s="31" t="s">
        <v>51</v>
      </c>
      <c r="C17" s="16"/>
      <c r="D17" s="17"/>
      <c r="E17" s="18"/>
      <c r="F17" s="19"/>
    </row>
    <row r="18" spans="1:6" ht="14.25">
      <c r="A18" s="22" t="s">
        <v>8</v>
      </c>
      <c r="B18" s="30" t="s">
        <v>40</v>
      </c>
      <c r="C18" s="16" t="s">
        <v>3</v>
      </c>
      <c r="D18" s="17">
        <v>84</v>
      </c>
      <c r="E18" s="18">
        <v>0</v>
      </c>
      <c r="F18" s="19">
        <f t="shared" ref="F18:F24" si="1">E18*D18</f>
        <v>0</v>
      </c>
    </row>
    <row r="19" spans="1:6" ht="15.75">
      <c r="A19" s="22"/>
      <c r="B19" s="31" t="s">
        <v>52</v>
      </c>
      <c r="C19" s="16"/>
      <c r="D19" s="17"/>
      <c r="E19" s="18"/>
      <c r="F19" s="19"/>
    </row>
    <row r="20" spans="1:6" ht="28.5">
      <c r="A20" s="22" t="s">
        <v>9</v>
      </c>
      <c r="B20" s="30" t="s">
        <v>41</v>
      </c>
      <c r="C20" s="16" t="s">
        <v>3</v>
      </c>
      <c r="D20" s="17">
        <v>520</v>
      </c>
      <c r="E20" s="18">
        <v>0</v>
      </c>
      <c r="F20" s="19">
        <f t="shared" si="1"/>
        <v>0</v>
      </c>
    </row>
    <row r="21" spans="1:6" ht="15.75">
      <c r="A21" s="22"/>
      <c r="B21" s="31" t="s">
        <v>53</v>
      </c>
      <c r="C21" s="16"/>
      <c r="D21" s="17"/>
      <c r="E21" s="18"/>
      <c r="F21" s="19"/>
    </row>
    <row r="22" spans="1:6" ht="28.5">
      <c r="A22" s="22" t="s">
        <v>10</v>
      </c>
      <c r="B22" s="30" t="s">
        <v>42</v>
      </c>
      <c r="C22" s="16" t="s">
        <v>12</v>
      </c>
      <c r="D22" s="17">
        <v>7363</v>
      </c>
      <c r="E22" s="18">
        <v>0</v>
      </c>
      <c r="F22" s="19">
        <f t="shared" si="1"/>
        <v>0</v>
      </c>
    </row>
    <row r="23" spans="1:6" ht="15.75">
      <c r="A23" s="22"/>
      <c r="B23" s="31" t="s">
        <v>54</v>
      </c>
      <c r="C23" s="16"/>
      <c r="D23" s="17"/>
      <c r="E23" s="18"/>
      <c r="F23" s="19"/>
    </row>
    <row r="24" spans="1:6" ht="28.5">
      <c r="A24" s="22" t="s">
        <v>11</v>
      </c>
      <c r="B24" s="30" t="s">
        <v>43</v>
      </c>
      <c r="C24" s="16" t="s">
        <v>3</v>
      </c>
      <c r="D24" s="17">
        <v>16</v>
      </c>
      <c r="E24" s="18">
        <v>0</v>
      </c>
      <c r="F24" s="19">
        <f t="shared" si="1"/>
        <v>0</v>
      </c>
    </row>
    <row r="25" spans="1:6" ht="20.100000000000001" customHeight="1">
      <c r="A25" s="22" t="s">
        <v>31</v>
      </c>
      <c r="B25" s="15" t="s">
        <v>20</v>
      </c>
      <c r="C25" s="16" t="s">
        <v>18</v>
      </c>
      <c r="D25" s="17">
        <v>63612</v>
      </c>
      <c r="E25" s="18">
        <v>0</v>
      </c>
      <c r="F25" s="19">
        <f t="shared" si="0"/>
        <v>0</v>
      </c>
    </row>
    <row r="26" spans="1:6" ht="20.100000000000001" customHeight="1">
      <c r="A26" s="22" t="s">
        <v>32</v>
      </c>
      <c r="B26" s="15" t="s">
        <v>30</v>
      </c>
      <c r="C26" s="16" t="s">
        <v>18</v>
      </c>
      <c r="D26" s="17">
        <v>63612</v>
      </c>
      <c r="E26" s="18">
        <v>0</v>
      </c>
      <c r="F26" s="19">
        <f t="shared" si="0"/>
        <v>0</v>
      </c>
    </row>
    <row r="27" spans="1:6" ht="20.100000000000001" customHeight="1">
      <c r="A27" s="22" t="s">
        <v>33</v>
      </c>
      <c r="B27" s="15" t="s">
        <v>21</v>
      </c>
      <c r="C27" s="16" t="s">
        <v>18</v>
      </c>
      <c r="D27" s="17">
        <v>63612</v>
      </c>
      <c r="E27" s="18">
        <v>0</v>
      </c>
      <c r="F27" s="19">
        <f>E27*D27</f>
        <v>0</v>
      </c>
    </row>
    <row r="28" spans="1:6" ht="20.100000000000001" customHeight="1" thickBot="1">
      <c r="A28" s="2"/>
      <c r="B28" s="44" t="s">
        <v>44</v>
      </c>
      <c r="C28" s="45"/>
      <c r="D28" s="45"/>
      <c r="E28" s="46"/>
      <c r="F28" s="20">
        <f>SUM(F12:F27)</f>
        <v>0</v>
      </c>
    </row>
    <row r="29" spans="1:6" ht="41.1" customHeight="1">
      <c r="A29" s="41" t="s">
        <v>38</v>
      </c>
      <c r="B29" s="42"/>
      <c r="C29" s="42"/>
      <c r="D29" s="42"/>
      <c r="E29" s="42"/>
      <c r="F29" s="43"/>
    </row>
    <row r="30" spans="1:6" ht="30" customHeight="1">
      <c r="A30" s="8" t="s">
        <v>16</v>
      </c>
      <c r="B30" s="9" t="s">
        <v>13</v>
      </c>
      <c r="C30" s="9" t="s">
        <v>0</v>
      </c>
      <c r="D30" s="9" t="s">
        <v>1</v>
      </c>
      <c r="E30" s="10" t="s">
        <v>23</v>
      </c>
      <c r="F30" s="11" t="s">
        <v>2</v>
      </c>
    </row>
    <row r="31" spans="1:6" ht="15.75">
      <c r="A31" s="8"/>
      <c r="B31" s="31" t="s">
        <v>55</v>
      </c>
      <c r="C31" s="9"/>
      <c r="D31" s="9"/>
      <c r="E31" s="10"/>
      <c r="F31" s="11"/>
    </row>
    <row r="32" spans="1:6" ht="28.5">
      <c r="A32" s="22" t="s">
        <v>4</v>
      </c>
      <c r="B32" s="30" t="s">
        <v>45</v>
      </c>
      <c r="C32" s="16" t="s">
        <v>3</v>
      </c>
      <c r="D32" s="17">
        <v>8</v>
      </c>
      <c r="E32" s="18">
        <v>0</v>
      </c>
      <c r="F32" s="19">
        <f t="shared" ref="F32:F50" si="2">E32*D32</f>
        <v>0</v>
      </c>
    </row>
    <row r="33" spans="1:6" ht="15.75">
      <c r="A33" s="22"/>
      <c r="B33" s="31" t="s">
        <v>56</v>
      </c>
      <c r="C33" s="16"/>
      <c r="D33" s="17"/>
      <c r="E33" s="18"/>
      <c r="F33" s="19"/>
    </row>
    <row r="34" spans="1:6" ht="20.100000000000001" customHeight="1">
      <c r="A34" s="22" t="s">
        <v>5</v>
      </c>
      <c r="B34" s="30" t="s">
        <v>75</v>
      </c>
      <c r="C34" s="16" t="s">
        <v>18</v>
      </c>
      <c r="D34" s="17">
        <v>84925</v>
      </c>
      <c r="E34" s="18">
        <v>0</v>
      </c>
      <c r="F34" s="19">
        <f t="shared" ref="F34:F38" si="3">E34*D34</f>
        <v>0</v>
      </c>
    </row>
    <row r="35" spans="1:6" ht="15.75">
      <c r="A35" s="22"/>
      <c r="B35" s="31" t="s">
        <v>57</v>
      </c>
      <c r="C35" s="16"/>
      <c r="D35" s="17"/>
      <c r="E35" s="18"/>
      <c r="F35" s="19"/>
    </row>
    <row r="36" spans="1:6" ht="14.25">
      <c r="A36" s="22" t="s">
        <v>6</v>
      </c>
      <c r="B36" s="30" t="s">
        <v>46</v>
      </c>
      <c r="C36" s="16" t="s">
        <v>3</v>
      </c>
      <c r="D36" s="17">
        <v>2227</v>
      </c>
      <c r="E36" s="18">
        <v>0</v>
      </c>
      <c r="F36" s="19">
        <f t="shared" si="3"/>
        <v>0</v>
      </c>
    </row>
    <row r="37" spans="1:6" ht="14.25">
      <c r="A37" s="22" t="s">
        <v>7</v>
      </c>
      <c r="B37" s="30" t="s">
        <v>47</v>
      </c>
      <c r="C37" s="16" t="s">
        <v>3</v>
      </c>
      <c r="D37" s="17">
        <v>130</v>
      </c>
      <c r="E37" s="18">
        <v>0</v>
      </c>
      <c r="F37" s="19">
        <f t="shared" si="3"/>
        <v>0</v>
      </c>
    </row>
    <row r="38" spans="1:6" ht="14.25">
      <c r="A38" s="22" t="s">
        <v>8</v>
      </c>
      <c r="B38" s="30" t="s">
        <v>48</v>
      </c>
      <c r="C38" s="16" t="s">
        <v>3</v>
      </c>
      <c r="D38" s="17">
        <v>260</v>
      </c>
      <c r="E38" s="18">
        <v>0</v>
      </c>
      <c r="F38" s="19">
        <f t="shared" si="3"/>
        <v>0</v>
      </c>
    </row>
    <row r="39" spans="1:6" ht="15.75">
      <c r="A39" s="22"/>
      <c r="B39" s="31" t="s">
        <v>58</v>
      </c>
      <c r="C39" s="16"/>
      <c r="D39" s="17"/>
      <c r="E39" s="18"/>
      <c r="F39" s="19"/>
    </row>
    <row r="40" spans="1:6" ht="57">
      <c r="A40" s="22" t="s">
        <v>9</v>
      </c>
      <c r="B40" s="30" t="s">
        <v>59</v>
      </c>
      <c r="C40" s="16" t="s">
        <v>12</v>
      </c>
      <c r="D40" s="17">
        <v>53091</v>
      </c>
      <c r="E40" s="18">
        <v>0</v>
      </c>
      <c r="F40" s="19">
        <f t="shared" ref="F40:F46" si="4">E40*D40</f>
        <v>0</v>
      </c>
    </row>
    <row r="41" spans="1:6" ht="14.25">
      <c r="A41" s="22" t="s">
        <v>10</v>
      </c>
      <c r="B41" s="30" t="s">
        <v>60</v>
      </c>
      <c r="C41" s="16" t="s">
        <v>3</v>
      </c>
      <c r="D41" s="17">
        <v>19576</v>
      </c>
      <c r="E41" s="18">
        <v>0</v>
      </c>
      <c r="F41" s="19">
        <f t="shared" si="4"/>
        <v>0</v>
      </c>
    </row>
    <row r="42" spans="1:6" ht="28.5">
      <c r="A42" s="22" t="s">
        <v>11</v>
      </c>
      <c r="B42" s="30" t="s">
        <v>28</v>
      </c>
      <c r="C42" s="16" t="s">
        <v>3</v>
      </c>
      <c r="D42" s="17">
        <v>296</v>
      </c>
      <c r="E42" s="18">
        <v>0</v>
      </c>
      <c r="F42" s="19">
        <f t="shared" si="4"/>
        <v>0</v>
      </c>
    </row>
    <row r="43" spans="1:6" ht="28.5">
      <c r="A43" s="22" t="s">
        <v>31</v>
      </c>
      <c r="B43" s="30" t="s">
        <v>29</v>
      </c>
      <c r="C43" s="16" t="s">
        <v>3</v>
      </c>
      <c r="D43" s="17">
        <v>296</v>
      </c>
      <c r="E43" s="18">
        <v>0</v>
      </c>
      <c r="F43" s="19">
        <f t="shared" si="4"/>
        <v>0</v>
      </c>
    </row>
    <row r="44" spans="1:6" ht="14.25">
      <c r="A44" s="22" t="s">
        <v>32</v>
      </c>
      <c r="B44" s="30" t="s">
        <v>61</v>
      </c>
      <c r="C44" s="16" t="s">
        <v>3</v>
      </c>
      <c r="D44" s="17">
        <v>592</v>
      </c>
      <c r="E44" s="18">
        <v>0</v>
      </c>
      <c r="F44" s="19">
        <f t="shared" si="4"/>
        <v>0</v>
      </c>
    </row>
    <row r="45" spans="1:6" ht="14.25">
      <c r="A45" s="22" t="s">
        <v>33</v>
      </c>
      <c r="B45" s="30" t="s">
        <v>62</v>
      </c>
      <c r="C45" s="16" t="s">
        <v>3</v>
      </c>
      <c r="D45" s="17">
        <v>19575</v>
      </c>
      <c r="E45" s="18">
        <v>0</v>
      </c>
      <c r="F45" s="19">
        <f t="shared" si="4"/>
        <v>0</v>
      </c>
    </row>
    <row r="46" spans="1:6" ht="14.25">
      <c r="A46" s="22" t="s">
        <v>64</v>
      </c>
      <c r="B46" s="30" t="s">
        <v>63</v>
      </c>
      <c r="C46" s="16" t="s">
        <v>3</v>
      </c>
      <c r="D46" s="17">
        <v>53361</v>
      </c>
      <c r="E46" s="18">
        <v>0</v>
      </c>
      <c r="F46" s="19">
        <f t="shared" si="4"/>
        <v>0</v>
      </c>
    </row>
    <row r="47" spans="1:6" ht="15.75">
      <c r="A47" s="22"/>
      <c r="B47" s="31" t="s">
        <v>77</v>
      </c>
      <c r="C47" s="16"/>
      <c r="D47" s="17"/>
      <c r="E47" s="18"/>
      <c r="F47" s="19"/>
    </row>
    <row r="48" spans="1:6" ht="14.25">
      <c r="A48" s="22" t="s">
        <v>65</v>
      </c>
      <c r="B48" s="30" t="s">
        <v>78</v>
      </c>
      <c r="C48" s="16" t="s">
        <v>3</v>
      </c>
      <c r="D48" s="17">
        <v>1</v>
      </c>
      <c r="E48" s="18">
        <v>0</v>
      </c>
      <c r="F48" s="19">
        <f t="shared" ref="F48" si="5">E48*D48</f>
        <v>0</v>
      </c>
    </row>
    <row r="49" spans="1:6" ht="20.100000000000001" customHeight="1">
      <c r="A49" s="22" t="s">
        <v>66</v>
      </c>
      <c r="B49" s="15" t="s">
        <v>17</v>
      </c>
      <c r="C49" s="16" t="s">
        <v>18</v>
      </c>
      <c r="D49" s="17">
        <v>63612</v>
      </c>
      <c r="E49" s="18">
        <v>0</v>
      </c>
      <c r="F49" s="19">
        <f t="shared" si="2"/>
        <v>0</v>
      </c>
    </row>
    <row r="50" spans="1:6" ht="20.100000000000001" customHeight="1">
      <c r="A50" s="22" t="s">
        <v>67</v>
      </c>
      <c r="B50" s="15" t="s">
        <v>30</v>
      </c>
      <c r="C50" s="16" t="s">
        <v>18</v>
      </c>
      <c r="D50" s="17">
        <v>63612</v>
      </c>
      <c r="E50" s="18">
        <v>0</v>
      </c>
      <c r="F50" s="19">
        <f t="shared" si="2"/>
        <v>0</v>
      </c>
    </row>
    <row r="51" spans="1:6" ht="20.100000000000001" customHeight="1">
      <c r="A51" s="22" t="s">
        <v>71</v>
      </c>
      <c r="B51" s="15" t="s">
        <v>19</v>
      </c>
      <c r="C51" s="16" t="s">
        <v>18</v>
      </c>
      <c r="D51" s="17">
        <v>63612</v>
      </c>
      <c r="E51" s="18">
        <v>0</v>
      </c>
      <c r="F51" s="19">
        <f>E51*D51</f>
        <v>0</v>
      </c>
    </row>
    <row r="52" spans="1:6" ht="20.100000000000001" customHeight="1">
      <c r="A52" s="22" t="s">
        <v>76</v>
      </c>
      <c r="B52" s="15" t="s">
        <v>70</v>
      </c>
      <c r="C52" s="16" t="s">
        <v>68</v>
      </c>
      <c r="D52" s="17">
        <v>1</v>
      </c>
      <c r="E52" s="18">
        <v>0</v>
      </c>
      <c r="F52" s="19">
        <f>E52*D52</f>
        <v>0</v>
      </c>
    </row>
    <row r="53" spans="1:6" ht="20.100000000000001" customHeight="1" thickBot="1">
      <c r="A53" s="2"/>
      <c r="B53" s="44" t="s">
        <v>69</v>
      </c>
      <c r="C53" s="45"/>
      <c r="D53" s="45"/>
      <c r="E53" s="46"/>
      <c r="F53" s="20">
        <f>SUM(F32:F52)</f>
        <v>0</v>
      </c>
    </row>
    <row r="54" spans="1:6" ht="20.100000000000001" customHeight="1" thickBot="1">
      <c r="B54" s="3"/>
      <c r="C54" s="4"/>
      <c r="D54" s="5"/>
      <c r="E54" s="6"/>
      <c r="F54" s="7"/>
    </row>
    <row r="55" spans="1:6" ht="26.25" customHeight="1" thickBot="1">
      <c r="A55" s="38" t="s">
        <v>27</v>
      </c>
      <c r="B55" s="39"/>
      <c r="C55" s="39"/>
      <c r="D55" s="39"/>
      <c r="E55" s="40"/>
      <c r="F55" s="21">
        <f>F28+F53</f>
        <v>0</v>
      </c>
    </row>
    <row r="56" spans="1:6" ht="20.100000000000001" customHeight="1">
      <c r="A56" s="12"/>
    </row>
  </sheetData>
  <mergeCells count="16">
    <mergeCell ref="A1:F1"/>
    <mergeCell ref="A55:E55"/>
    <mergeCell ref="A9:F9"/>
    <mergeCell ref="B28:E28"/>
    <mergeCell ref="A29:F29"/>
    <mergeCell ref="A2:C2"/>
    <mergeCell ref="A4:C4"/>
    <mergeCell ref="A5:C5"/>
    <mergeCell ref="D2:F2"/>
    <mergeCell ref="D4:F4"/>
    <mergeCell ref="D5:F5"/>
    <mergeCell ref="D6:F6"/>
    <mergeCell ref="A3:C3"/>
    <mergeCell ref="A6:C6"/>
    <mergeCell ref="D3:F3"/>
    <mergeCell ref="B53:E53"/>
  </mergeCells>
  <phoneticPr fontId="10" type="noConversion"/>
  <printOptions horizontalCentered="1" verticalCentered="1"/>
  <pageMargins left="0" right="0" top="0" bottom="0" header="0" footer="0"/>
  <pageSetup paperSize="9" scale="67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N011</dc:creator>
  <cp:lastModifiedBy>Pavel Bochýnek</cp:lastModifiedBy>
  <cp:lastPrinted>2026-06-17T21:19:19Z</cp:lastPrinted>
  <dcterms:created xsi:type="dcterms:W3CDTF">2020-05-12T11:55:36Z</dcterms:created>
  <dcterms:modified xsi:type="dcterms:W3CDTF">2026-07-06T20:18:51Z</dcterms:modified>
</cp:coreProperties>
</file>