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2_24\"/>
    </mc:Choice>
  </mc:AlternateContent>
  <xr:revisionPtr revIDLastSave="0" documentId="13_ncr:1_{ABB151CB-1D94-4832-A94B-90838431DE74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F53" i="3"/>
  <c r="G53" i="3"/>
  <c r="H53" i="3"/>
  <c r="I53" i="3"/>
  <c r="J53" i="3"/>
  <c r="C53" i="3"/>
  <c r="D50" i="3" l="1"/>
  <c r="E50" i="3"/>
  <c r="F50" i="3"/>
  <c r="G50" i="3"/>
  <c r="H50" i="3"/>
  <c r="I50" i="3"/>
  <c r="J50" i="3"/>
  <c r="C50" i="3"/>
  <c r="D49" i="3"/>
  <c r="E49" i="3"/>
  <c r="F49" i="3"/>
  <c r="G49" i="3"/>
  <c r="H49" i="3"/>
  <c r="I49" i="3"/>
  <c r="J49" i="3"/>
  <c r="C49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<sst xmlns="http://schemas.openxmlformats.org/spreadsheetml/2006/main" count="135" uniqueCount="65">
  <si>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</si>
  <si>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</si>
  <si>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</si>
  <si>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</si>
  <si>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</si>
  <si>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</si>
  <si>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</si>
  <si>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</si>
  <si>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</si>
  <si>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</si>
  <si>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</si>
  <si>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</si>
  <si>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</si>
  <si>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</si>
  <si>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</si>
  <si>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</si>
  <si>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</si>
  <si>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</si>
  <si>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</si>
  <si>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</si>
  <si>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</si>
  <si>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</si>
  <si>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</si>
  <si>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</si>
  <si>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</si>
  <si>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</si>
  <si>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</si>
  <si>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</si>
  <si>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</si>
  <si>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</si>
  <si>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</si>
  <si>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</si>
  <si>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</si>
  <si>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</si>
  <si>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</si>
  <si>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</si>
  <si>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</si>
  <si>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</si>
  <si>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</si>
  <si>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</si>
  <si>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</si>
  <si>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</si>
  <si>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</si>
  <si>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</si>
  <si>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</si>
  <si>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</si>
  <si>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</si>
  <si>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</si>
  <si>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</si>
  <si>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</si>
  <si>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</si>
  <si>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</si>
  <si>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</si>
  <si>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</si>
  <si>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</si>
  <si>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4.Q.2023/4.Q.2022</t>
  </si>
  <si>
    <t>4.Q.2023/3.Q.2023</t>
  </si>
  <si>
    <t>2023/2022</t>
  </si>
  <si>
    <t>rozdíl 2023-2022 (tis.l., tuna)</t>
  </si>
  <si>
    <t>Rozdíl 2024-2023</t>
  </si>
  <si>
    <t>Index 2024/2023</t>
  </si>
  <si>
    <t>Stejný měsíc  2023</t>
  </si>
  <si>
    <t>Souhrn údajů mlékárenského průmyslu ČR (ceny výrobků) - měsíc/rok (Únor/2024)</t>
  </si>
  <si>
    <t>Souhrn údajů mlékárenského průmyslu ČR (nákup) - měsíc/rok (Únor/2024)</t>
  </si>
  <si>
    <t>Souhrn údajů mlékárenského průmyslu ČR (výroba zboží) - měsíc/rok (Únor/2024)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</si>
</sst>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18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R52"/>
  <sheetViews>
    <sheetView showGridLines="0" tabSelected="1" workbookViewId="0">
      <selection activeCell="H46" sqref="H46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  <col min="12" max="12" width="11.42578125" bestFit="1" customWidth="1"/>
  </cols>
  <sheetData>
    <row r="1" spans="1:18" s="9" customFormat="1" ht="39.75" customHeight="1" x14ac:dyDescent="0.25">
      <c r="A1" s="7" t="s">
        <v>62</v>
      </c>
      <c r="B1" s="8"/>
      <c r="C1" s="8"/>
      <c r="D1" s="8"/>
      <c r="E1" s="8"/>
      <c r="F1" s="8"/>
      <c r="G1" s="8"/>
      <c r="H1" s="8"/>
    </row>
    <row r="2" spans="1:18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61</v>
      </c>
      <c r="F2" s="3" t="s">
        <v>59</v>
      </c>
      <c r="G2" s="3" t="s">
        <v>60</v>
      </c>
      <c r="H2" s="3" t="s">
        <v>21</v>
      </c>
      <c r="J2" s="58"/>
      <c r="K2" s="58"/>
      <c r="L2" s="58"/>
      <c r="M2" s="58"/>
      <c r="N2" s="58"/>
      <c r="O2" s="58"/>
      <c r="P2" s="58"/>
      <c r="Q2" s="58"/>
      <c r="R2" s="58"/>
    </row>
    <row r="3" spans="1:18" ht="15" customHeight="1" x14ac:dyDescent="0.2">
      <c r="A3" s="4" t="s">
        <v>3</v>
      </c>
      <c r="B3" s="1" t="s">
        <v>4</v>
      </c>
      <c r="C3" s="27" t="s">
        <v>41</v>
      </c>
      <c r="D3" s="27" t="s">
        <v>41</v>
      </c>
      <c r="E3" s="27">
        <v>19.27</v>
      </c>
      <c r="F3" s="27"/>
      <c r="G3" s="27"/>
      <c r="H3" s="27"/>
      <c r="I3" s="2"/>
      <c r="J3" s="58"/>
      <c r="K3" s="58"/>
      <c r="L3" s="58"/>
      <c r="M3" s="58"/>
      <c r="N3" s="58"/>
      <c r="O3" s="58"/>
      <c r="P3" s="58"/>
      <c r="Q3" s="58"/>
      <c r="R3" s="58"/>
    </row>
    <row r="4" spans="1:18" ht="15" customHeight="1" x14ac:dyDescent="0.2">
      <c r="A4" s="4" t="s">
        <v>5</v>
      </c>
      <c r="B4" s="1" t="s">
        <v>4</v>
      </c>
      <c r="C4" s="27">
        <v>13.14</v>
      </c>
      <c r="D4" s="27">
        <v>13.27</v>
      </c>
      <c r="E4" s="27">
        <v>15.6</v>
      </c>
      <c r="F4" s="27">
        <v>-2.4500000000000002</v>
      </c>
      <c r="G4" s="27">
        <v>84.3</v>
      </c>
      <c r="H4" s="27">
        <v>99</v>
      </c>
      <c r="I4" s="2"/>
      <c r="J4" s="58"/>
      <c r="K4" s="58"/>
      <c r="L4" s="58"/>
      <c r="M4" s="58"/>
      <c r="N4" s="58"/>
      <c r="O4" s="58"/>
      <c r="P4" s="58"/>
      <c r="Q4" s="58"/>
      <c r="R4" s="58"/>
    </row>
    <row r="5" spans="1:18" ht="15" customHeight="1" x14ac:dyDescent="0.2">
      <c r="A5" s="4" t="s">
        <v>6</v>
      </c>
      <c r="B5" s="1" t="s">
        <v>4</v>
      </c>
      <c r="C5" s="27">
        <v>17.93</v>
      </c>
      <c r="D5" s="27">
        <v>17.75</v>
      </c>
      <c r="E5" s="27">
        <v>19.71</v>
      </c>
      <c r="F5" s="27">
        <v>-1.77</v>
      </c>
      <c r="G5" s="27">
        <v>91</v>
      </c>
      <c r="H5" s="27">
        <v>101</v>
      </c>
      <c r="I5" s="2"/>
      <c r="J5" s="58"/>
      <c r="K5" s="58"/>
      <c r="L5" s="59"/>
      <c r="M5" s="59"/>
      <c r="N5" s="59"/>
      <c r="O5" s="59"/>
      <c r="P5" s="59"/>
      <c r="Q5" s="59"/>
    </row>
    <row r="6" spans="1:18" ht="15" customHeight="1" x14ac:dyDescent="0.2">
      <c r="A6" s="4" t="s">
        <v>7</v>
      </c>
      <c r="B6" s="1" t="s">
        <v>4</v>
      </c>
      <c r="C6" s="27">
        <v>14.73</v>
      </c>
      <c r="D6" s="27">
        <v>14.76</v>
      </c>
      <c r="E6" s="27">
        <v>16.37</v>
      </c>
      <c r="F6" s="27">
        <v>-1.64</v>
      </c>
      <c r="G6" s="27">
        <v>90</v>
      </c>
      <c r="H6" s="27">
        <v>99.8</v>
      </c>
      <c r="I6" s="2"/>
      <c r="J6" s="58"/>
      <c r="K6" s="58"/>
      <c r="L6" s="59"/>
      <c r="M6" s="59"/>
      <c r="N6" s="59"/>
      <c r="O6" s="59"/>
      <c r="P6" s="59"/>
      <c r="Q6" s="59"/>
    </row>
    <row r="7" spans="1:18" ht="15" customHeight="1" x14ac:dyDescent="0.2">
      <c r="A7" s="4" t="s">
        <v>8</v>
      </c>
      <c r="B7" s="1" t="s">
        <v>9</v>
      </c>
      <c r="C7" s="27">
        <v>31.32</v>
      </c>
      <c r="D7" s="27">
        <v>32.25</v>
      </c>
      <c r="E7" s="27">
        <v>32.17</v>
      </c>
      <c r="F7" s="27">
        <v>-0.84</v>
      </c>
      <c r="G7" s="27">
        <v>97.4</v>
      </c>
      <c r="H7" s="27">
        <v>97.1</v>
      </c>
      <c r="I7" s="2"/>
      <c r="J7" s="58"/>
      <c r="K7" s="58"/>
      <c r="L7" s="59"/>
      <c r="M7" s="59"/>
      <c r="N7" s="59"/>
      <c r="O7" s="59"/>
      <c r="P7" s="59"/>
      <c r="Q7" s="59"/>
    </row>
    <row r="8" spans="1:18" ht="15" customHeight="1" x14ac:dyDescent="0.2">
      <c r="A8" s="4" t="s">
        <v>10</v>
      </c>
      <c r="B8" s="1" t="s">
        <v>9</v>
      </c>
      <c r="C8" s="27">
        <v>44.49</v>
      </c>
      <c r="D8" s="27">
        <v>44.07</v>
      </c>
      <c r="E8" s="27">
        <v>43.76</v>
      </c>
      <c r="F8" s="27">
        <v>0.73</v>
      </c>
      <c r="G8" s="27">
        <v>101.7</v>
      </c>
      <c r="H8" s="27">
        <v>101</v>
      </c>
      <c r="I8" s="2"/>
      <c r="J8" s="58"/>
      <c r="K8" s="58"/>
      <c r="L8" s="59"/>
      <c r="M8" s="59"/>
      <c r="N8" s="59"/>
      <c r="O8" s="59"/>
      <c r="P8" s="59"/>
      <c r="Q8" s="59"/>
    </row>
    <row r="9" spans="1:18" ht="15" customHeight="1" x14ac:dyDescent="0.2">
      <c r="A9" s="4" t="s">
        <v>11</v>
      </c>
      <c r="B9" s="1" t="s">
        <v>9</v>
      </c>
      <c r="C9" s="27">
        <v>161.56</v>
      </c>
      <c r="D9" s="27">
        <v>160.84</v>
      </c>
      <c r="E9" s="27">
        <v>148.72</v>
      </c>
      <c r="F9" s="27">
        <v>12.84</v>
      </c>
      <c r="G9" s="27">
        <v>108.6</v>
      </c>
      <c r="H9" s="27">
        <v>100.4</v>
      </c>
      <c r="I9" s="2"/>
      <c r="J9" s="58"/>
      <c r="K9" s="58"/>
      <c r="L9" s="59"/>
      <c r="M9" s="59"/>
      <c r="N9" s="59"/>
      <c r="O9" s="59"/>
      <c r="P9" s="59"/>
      <c r="Q9" s="59"/>
    </row>
    <row r="10" spans="1:18" ht="26.25" customHeight="1" x14ac:dyDescent="0.2">
      <c r="A10" s="4" t="s">
        <v>12</v>
      </c>
      <c r="B10" s="1" t="s">
        <v>9</v>
      </c>
      <c r="C10" s="27">
        <v>51.18</v>
      </c>
      <c r="D10" s="27">
        <v>51.35</v>
      </c>
      <c r="E10" s="27">
        <v>52.97</v>
      </c>
      <c r="F10" s="27">
        <v>-1.79</v>
      </c>
      <c r="G10" s="27">
        <v>96.6</v>
      </c>
      <c r="H10" s="27">
        <v>99.7</v>
      </c>
      <c r="I10" s="2"/>
      <c r="J10" s="58"/>
      <c r="K10" s="58"/>
      <c r="L10" s="59"/>
      <c r="M10" s="59"/>
      <c r="N10" s="59"/>
      <c r="O10" s="59"/>
      <c r="P10" s="59"/>
      <c r="Q10" s="59"/>
    </row>
    <row r="11" spans="1:18" ht="15" customHeight="1" x14ac:dyDescent="0.2">
      <c r="A11" s="4" t="s">
        <v>13</v>
      </c>
      <c r="B11" s="1" t="s">
        <v>9</v>
      </c>
      <c r="C11" s="27">
        <v>101.84</v>
      </c>
      <c r="D11" s="27">
        <v>100.61</v>
      </c>
      <c r="E11" s="27">
        <v>103.82</v>
      </c>
      <c r="F11" s="27">
        <v>-1.98</v>
      </c>
      <c r="G11" s="27">
        <v>98.1</v>
      </c>
      <c r="H11" s="27">
        <v>101.2</v>
      </c>
      <c r="I11" s="2"/>
      <c r="J11" s="58"/>
      <c r="K11" s="58"/>
      <c r="L11" s="59"/>
      <c r="M11" s="59"/>
      <c r="N11" s="59"/>
      <c r="O11" s="59"/>
      <c r="P11" s="59"/>
      <c r="Q11" s="59"/>
    </row>
    <row r="12" spans="1:18" ht="15" customHeight="1" x14ac:dyDescent="0.2">
      <c r="A12" s="4" t="s">
        <v>14</v>
      </c>
      <c r="B12" s="1" t="s">
        <v>9</v>
      </c>
      <c r="C12" s="27">
        <v>125.59</v>
      </c>
      <c r="D12" s="27">
        <v>126.07</v>
      </c>
      <c r="E12" s="27">
        <v>132.72</v>
      </c>
      <c r="F12" s="27">
        <v>-7.13</v>
      </c>
      <c r="G12" s="27">
        <v>94.6</v>
      </c>
      <c r="H12" s="27">
        <v>99.6</v>
      </c>
      <c r="I12" s="2"/>
      <c r="J12" s="58"/>
      <c r="K12" s="58"/>
      <c r="L12" s="59"/>
      <c r="M12" s="59"/>
      <c r="N12" s="59"/>
      <c r="O12" s="59"/>
      <c r="P12" s="59"/>
      <c r="Q12" s="59"/>
    </row>
    <row r="13" spans="1:18" ht="15" customHeight="1" x14ac:dyDescent="0.2">
      <c r="A13" s="4" t="s">
        <v>15</v>
      </c>
      <c r="B13" s="1" t="s">
        <v>9</v>
      </c>
      <c r="C13" s="27" t="s">
        <v>41</v>
      </c>
      <c r="D13" s="27" t="s">
        <v>41</v>
      </c>
      <c r="E13" s="27">
        <v>180.63</v>
      </c>
      <c r="F13" s="27"/>
      <c r="G13" s="27"/>
      <c r="H13" s="27"/>
      <c r="I13" s="2"/>
      <c r="J13" s="58"/>
      <c r="K13" s="58"/>
      <c r="L13" s="59"/>
      <c r="M13" s="59"/>
      <c r="N13" s="59"/>
      <c r="O13" s="59"/>
      <c r="P13" s="59"/>
      <c r="Q13" s="59"/>
    </row>
    <row r="14" spans="1:18" ht="15" customHeight="1" x14ac:dyDescent="0.2">
      <c r="A14" s="4" t="s">
        <v>16</v>
      </c>
      <c r="B14" s="1" t="s">
        <v>9</v>
      </c>
      <c r="C14" s="27">
        <v>113.95</v>
      </c>
      <c r="D14" s="27">
        <v>115.63</v>
      </c>
      <c r="E14" s="27">
        <v>118.78</v>
      </c>
      <c r="F14" s="27">
        <v>-4.83</v>
      </c>
      <c r="G14" s="27">
        <v>95.9</v>
      </c>
      <c r="H14" s="27">
        <v>98.5</v>
      </c>
      <c r="I14" s="2"/>
      <c r="J14" s="58"/>
      <c r="K14" s="58"/>
      <c r="L14" s="59"/>
      <c r="M14" s="59"/>
      <c r="N14" s="59"/>
      <c r="O14" s="59"/>
      <c r="P14" s="59"/>
      <c r="Q14" s="59"/>
    </row>
    <row r="15" spans="1:18" ht="15" customHeight="1" x14ac:dyDescent="0.2">
      <c r="A15" s="4" t="s">
        <v>17</v>
      </c>
      <c r="B15" s="1" t="s">
        <v>9</v>
      </c>
      <c r="C15" s="27">
        <v>66.64</v>
      </c>
      <c r="D15" s="27">
        <v>66.319999999999993</v>
      </c>
      <c r="E15" s="27">
        <v>67.150000000000006</v>
      </c>
      <c r="F15" s="27">
        <v>-0.5</v>
      </c>
      <c r="G15" s="27">
        <v>99.2</v>
      </c>
      <c r="H15" s="27">
        <v>100.5</v>
      </c>
      <c r="I15" s="2"/>
      <c r="J15" s="58"/>
      <c r="K15" s="58"/>
      <c r="L15" s="59"/>
      <c r="M15" s="59"/>
      <c r="N15" s="59"/>
      <c r="O15" s="59"/>
      <c r="P15" s="59"/>
      <c r="Q15" s="59"/>
    </row>
    <row r="16" spans="1:18" ht="15" customHeight="1" x14ac:dyDescent="0.2">
      <c r="A16" s="4" t="s">
        <v>18</v>
      </c>
      <c r="B16" s="1" t="s">
        <v>9</v>
      </c>
      <c r="C16" s="27">
        <v>96.24</v>
      </c>
      <c r="D16" s="27">
        <v>93.97</v>
      </c>
      <c r="E16" s="27">
        <v>111.19</v>
      </c>
      <c r="F16" s="27">
        <v>-14.95</v>
      </c>
      <c r="G16" s="27">
        <v>86.6</v>
      </c>
      <c r="H16" s="27">
        <v>102.4</v>
      </c>
      <c r="I16" s="2"/>
      <c r="J16" s="58"/>
      <c r="K16" s="58"/>
      <c r="L16" s="59"/>
      <c r="M16" s="59"/>
      <c r="N16" s="59"/>
      <c r="O16" s="59"/>
      <c r="P16" s="59"/>
      <c r="Q16" s="59"/>
    </row>
    <row r="17" spans="1:18" ht="15" customHeight="1" x14ac:dyDescent="0.2">
      <c r="A17" s="4" t="s">
        <v>19</v>
      </c>
      <c r="B17" s="1" t="s">
        <v>9</v>
      </c>
      <c r="C17" s="27" t="s">
        <v>41</v>
      </c>
      <c r="D17" s="27" t="s">
        <v>41</v>
      </c>
      <c r="E17" s="27">
        <v>105.83</v>
      </c>
      <c r="F17" s="27"/>
      <c r="G17" s="27"/>
      <c r="H17" s="27"/>
      <c r="I17" s="2"/>
      <c r="J17" s="58"/>
      <c r="K17" s="58"/>
      <c r="L17" s="59"/>
      <c r="M17" s="59"/>
      <c r="N17" s="59"/>
      <c r="O17" s="59"/>
      <c r="P17" s="59"/>
      <c r="Q17" s="59"/>
    </row>
    <row r="18" spans="1:18" x14ac:dyDescent="0.2">
      <c r="I18" s="2"/>
    </row>
    <row r="19" spans="1:18" s="9" customFormat="1" ht="30.75" customHeight="1" x14ac:dyDescent="0.25">
      <c r="A19" s="7" t="s">
        <v>64</v>
      </c>
      <c r="B19" s="8"/>
      <c r="C19" s="8"/>
      <c r="D19" s="8"/>
      <c r="E19" s="8"/>
      <c r="F19" s="8"/>
      <c r="G19" s="8"/>
      <c r="H19" s="8"/>
      <c r="I19" s="2"/>
    </row>
    <row r="20" spans="1:18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61</v>
      </c>
      <c r="F20" s="3" t="s">
        <v>59</v>
      </c>
      <c r="G20" s="3" t="s">
        <v>60</v>
      </c>
      <c r="H20" s="3" t="s">
        <v>21</v>
      </c>
      <c r="I20" s="29"/>
      <c r="J20" s="58"/>
      <c r="K20" s="58"/>
      <c r="L20" s="58"/>
      <c r="M20" s="58"/>
      <c r="N20" s="58"/>
      <c r="O20" s="58"/>
      <c r="P20" s="58"/>
      <c r="Q20" s="58"/>
      <c r="R20" s="58"/>
    </row>
    <row r="21" spans="1:18" ht="15" customHeight="1" x14ac:dyDescent="0.2">
      <c r="A21" s="4" t="s">
        <v>22</v>
      </c>
      <c r="B21" s="1" t="s">
        <v>23</v>
      </c>
      <c r="C21" s="31">
        <v>9094.66</v>
      </c>
      <c r="D21" s="31">
        <v>10535.75</v>
      </c>
      <c r="E21" s="31">
        <v>9627.8799999999992</v>
      </c>
      <c r="F21" s="31">
        <f>C21-E21</f>
        <v>-533.21999999999935</v>
      </c>
      <c r="G21" s="32">
        <f>C21/E21*100</f>
        <v>94.461709119764691</v>
      </c>
      <c r="H21" s="27">
        <f>C21/D21*100</f>
        <v>86.321903993545774</v>
      </c>
      <c r="I21" s="29"/>
      <c r="J21" s="58"/>
      <c r="K21" s="58"/>
      <c r="L21" s="58"/>
      <c r="M21" s="58"/>
      <c r="N21" s="58"/>
      <c r="O21" s="58"/>
      <c r="P21" s="58"/>
      <c r="Q21" s="58"/>
      <c r="R21" s="58"/>
    </row>
    <row r="22" spans="1:18" ht="15" customHeight="1" x14ac:dyDescent="0.2">
      <c r="A22" s="4" t="s">
        <v>24</v>
      </c>
      <c r="B22" s="1" t="s">
        <v>23</v>
      </c>
      <c r="C22" s="31">
        <v>42516.19</v>
      </c>
      <c r="D22" s="31">
        <v>46913.72</v>
      </c>
      <c r="E22" s="31">
        <v>43707.16</v>
      </c>
      <c r="F22" s="31">
        <f t="shared" ref="F22:F28" si="0">C22-E22</f>
        <v>-1190.9700000000012</v>
      </c>
      <c r="G22" s="32">
        <f t="shared" ref="G22:G28" si="1">C22/E22*100</f>
        <v>97.275114649407556</v>
      </c>
      <c r="H22" s="27">
        <f t="shared" ref="H22:H28" si="2">C22/D22*100</f>
        <v>90.626345555202192</v>
      </c>
      <c r="I22" s="29"/>
      <c r="J22" s="58"/>
      <c r="K22" s="58"/>
      <c r="L22" s="58"/>
      <c r="M22" s="58"/>
      <c r="N22" s="58"/>
      <c r="O22" s="58"/>
      <c r="P22" s="58"/>
      <c r="Q22" s="58"/>
      <c r="R22" s="58"/>
    </row>
    <row r="23" spans="1:18" ht="15" customHeight="1" x14ac:dyDescent="0.2">
      <c r="A23" s="4" t="s">
        <v>25</v>
      </c>
      <c r="B23" s="1" t="s">
        <v>23</v>
      </c>
      <c r="C23" s="31">
        <v>5313.76</v>
      </c>
      <c r="D23" s="31">
        <v>5388.78</v>
      </c>
      <c r="E23" s="31">
        <v>4763.1000000000004</v>
      </c>
      <c r="F23" s="31">
        <f t="shared" si="0"/>
        <v>550.65999999999985</v>
      </c>
      <c r="G23" s="32">
        <f t="shared" si="1"/>
        <v>111.56095819949192</v>
      </c>
      <c r="H23" s="27">
        <f t="shared" si="2"/>
        <v>98.607848158581362</v>
      </c>
      <c r="I23" s="28"/>
      <c r="J23" s="58"/>
      <c r="K23" s="58"/>
      <c r="L23" s="60"/>
      <c r="M23" s="60"/>
      <c r="N23" s="60"/>
      <c r="O23" s="60"/>
      <c r="P23" s="60"/>
      <c r="Q23" s="60"/>
    </row>
    <row r="24" spans="1:18" ht="15" customHeight="1" x14ac:dyDescent="0.2">
      <c r="A24" s="4" t="s">
        <v>26</v>
      </c>
      <c r="B24" s="1" t="s">
        <v>27</v>
      </c>
      <c r="C24" s="31">
        <v>10004.43</v>
      </c>
      <c r="D24" s="31">
        <v>10443.14</v>
      </c>
      <c r="E24" s="31">
        <v>9818.7900000000009</v>
      </c>
      <c r="F24" s="31">
        <f t="shared" si="0"/>
        <v>185.63999999999942</v>
      </c>
      <c r="G24" s="32">
        <f t="shared" si="1"/>
        <v>101.89066066185345</v>
      </c>
      <c r="H24" s="27">
        <f t="shared" si="2"/>
        <v>95.799060435845931</v>
      </c>
      <c r="I24" s="28"/>
      <c r="J24" s="58"/>
      <c r="K24" s="58"/>
      <c r="L24" s="60"/>
      <c r="M24" s="60"/>
      <c r="N24" s="60"/>
      <c r="O24" s="60"/>
      <c r="P24" s="60"/>
      <c r="Q24" s="60"/>
    </row>
    <row r="25" spans="1:18" ht="15" customHeight="1" x14ac:dyDescent="0.2">
      <c r="A25" s="4" t="s">
        <v>28</v>
      </c>
      <c r="B25" s="1" t="s">
        <v>27</v>
      </c>
      <c r="C25" s="31">
        <v>1732.88</v>
      </c>
      <c r="D25" s="31">
        <v>2020.67</v>
      </c>
      <c r="E25" s="31">
        <v>1453.21</v>
      </c>
      <c r="F25" s="31">
        <f t="shared" si="0"/>
        <v>279.67000000000007</v>
      </c>
      <c r="G25" s="32">
        <f t="shared" si="1"/>
        <v>119.24498179891414</v>
      </c>
      <c r="H25" s="27">
        <f t="shared" si="2"/>
        <v>85.757694230131591</v>
      </c>
      <c r="I25" s="28"/>
      <c r="J25" s="58"/>
      <c r="K25" s="58"/>
      <c r="L25" s="60"/>
      <c r="M25" s="60"/>
      <c r="N25" s="60"/>
      <c r="O25" s="60"/>
      <c r="P25" s="60"/>
      <c r="Q25" s="60"/>
    </row>
    <row r="26" spans="1:18" ht="15" customHeight="1" x14ac:dyDescent="0.2">
      <c r="A26" s="4" t="s">
        <v>29</v>
      </c>
      <c r="B26" s="1" t="s">
        <v>27</v>
      </c>
      <c r="C26" s="31">
        <v>3577.12</v>
      </c>
      <c r="D26" s="31">
        <v>3713.93</v>
      </c>
      <c r="E26" s="31">
        <v>3397.51</v>
      </c>
      <c r="F26" s="31">
        <f t="shared" si="0"/>
        <v>179.60999999999967</v>
      </c>
      <c r="G26" s="32">
        <f t="shared" si="1"/>
        <v>105.28651865631005</v>
      </c>
      <c r="H26" s="27">
        <f t="shared" si="2"/>
        <v>96.316301061140081</v>
      </c>
      <c r="I26" s="28"/>
      <c r="J26" s="58"/>
      <c r="K26" s="58"/>
      <c r="L26" s="60"/>
      <c r="M26" s="60"/>
      <c r="N26" s="60"/>
      <c r="O26" s="60"/>
      <c r="P26" s="60"/>
      <c r="Q26" s="60"/>
    </row>
    <row r="27" spans="1:18" ht="15" customHeight="1" x14ac:dyDescent="0.2">
      <c r="A27" s="4" t="s">
        <v>30</v>
      </c>
      <c r="B27" s="1" t="s">
        <v>27</v>
      </c>
      <c r="C27" s="31">
        <v>10499.76</v>
      </c>
      <c r="D27" s="31">
        <v>10743.69</v>
      </c>
      <c r="E27" s="31">
        <v>8923.44</v>
      </c>
      <c r="F27" s="31">
        <f t="shared" si="0"/>
        <v>1576.3199999999997</v>
      </c>
      <c r="G27" s="32">
        <f t="shared" si="1"/>
        <v>117.66493639224333</v>
      </c>
      <c r="H27" s="27">
        <f t="shared" si="2"/>
        <v>97.72955102018021</v>
      </c>
      <c r="I27" s="28"/>
      <c r="J27" s="58"/>
      <c r="K27" s="58"/>
      <c r="L27" s="60"/>
      <c r="M27" s="60"/>
      <c r="N27" s="60"/>
      <c r="O27" s="60"/>
      <c r="P27" s="60"/>
      <c r="Q27" s="60"/>
    </row>
    <row r="28" spans="1:18" ht="15" customHeight="1" x14ac:dyDescent="0.2">
      <c r="A28" s="4" t="s">
        <v>31</v>
      </c>
      <c r="B28" s="1" t="s">
        <v>27</v>
      </c>
      <c r="C28" s="31">
        <v>1257.94</v>
      </c>
      <c r="D28" s="31">
        <v>1308.8900000000001</v>
      </c>
      <c r="E28" s="31">
        <v>1152.55</v>
      </c>
      <c r="F28" s="31">
        <f t="shared" si="0"/>
        <v>105.3900000000001</v>
      </c>
      <c r="G28" s="32">
        <f t="shared" si="1"/>
        <v>109.14407184070107</v>
      </c>
      <c r="H28" s="27">
        <f t="shared" si="2"/>
        <v>96.107388703405178</v>
      </c>
      <c r="I28" s="28"/>
      <c r="J28" s="58"/>
      <c r="K28" s="58"/>
      <c r="L28" s="60"/>
      <c r="M28" s="60"/>
      <c r="N28" s="60"/>
      <c r="O28" s="60"/>
      <c r="P28" s="60"/>
      <c r="Q28" s="60"/>
    </row>
    <row r="29" spans="1:18" x14ac:dyDescent="0.2">
      <c r="I29" s="2"/>
    </row>
    <row r="30" spans="1:18" x14ac:dyDescent="0.2">
      <c r="I30" s="2"/>
    </row>
    <row r="31" spans="1:18" x14ac:dyDescent="0.2">
      <c r="I31" s="2"/>
    </row>
    <row r="32" spans="1:18" x14ac:dyDescent="0.2">
      <c r="G32" s="2"/>
      <c r="I32" s="2"/>
    </row>
    <row r="33" spans="1:18" x14ac:dyDescent="0.2">
      <c r="G33" s="2"/>
      <c r="H33" s="2"/>
      <c r="I33" s="2"/>
    </row>
    <row r="34" spans="1:18" x14ac:dyDescent="0.2">
      <c r="G34" s="2"/>
      <c r="I34" s="2"/>
    </row>
    <row r="35" spans="1:18" x14ac:dyDescent="0.2">
      <c r="G35" s="2"/>
      <c r="I35" s="2"/>
    </row>
    <row r="36" spans="1:18" x14ac:dyDescent="0.2">
      <c r="G36" s="2"/>
      <c r="I36" s="2"/>
    </row>
    <row r="37" spans="1:18" s="9" customFormat="1" ht="30.75" customHeight="1" x14ac:dyDescent="0.25">
      <c r="A37" s="7" t="s">
        <v>63</v>
      </c>
      <c r="B37" s="8"/>
      <c r="C37" s="8"/>
      <c r="D37" s="8"/>
      <c r="E37" s="8"/>
      <c r="F37" s="8"/>
      <c r="G37" s="8"/>
      <c r="H37" s="8"/>
      <c r="I37" s="2"/>
    </row>
    <row r="38" spans="1:18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61</v>
      </c>
      <c r="F38" s="3" t="s">
        <v>59</v>
      </c>
      <c r="G38" s="3" t="s">
        <v>60</v>
      </c>
      <c r="H38" s="3" t="s">
        <v>21</v>
      </c>
      <c r="I38" s="2"/>
      <c r="J38" s="58"/>
      <c r="K38" s="58"/>
      <c r="L38" s="58"/>
      <c r="M38" s="58"/>
      <c r="N38" s="58"/>
      <c r="O38" s="58"/>
      <c r="P38" s="58"/>
      <c r="Q38" s="58"/>
      <c r="R38" s="58"/>
    </row>
    <row r="39" spans="1:18" x14ac:dyDescent="0.2">
      <c r="A39" s="4" t="s">
        <v>32</v>
      </c>
      <c r="B39" s="1" t="s">
        <v>33</v>
      </c>
      <c r="C39" s="11">
        <v>222892</v>
      </c>
      <c r="D39" s="11">
        <v>229580</v>
      </c>
      <c r="E39" s="11">
        <v>208900</v>
      </c>
      <c r="F39" s="11">
        <v>13992</v>
      </c>
      <c r="G39" s="11">
        <v>106.7</v>
      </c>
      <c r="H39" s="11">
        <v>97.1</v>
      </c>
      <c r="J39" s="58"/>
      <c r="K39" s="58"/>
      <c r="L39" s="58"/>
      <c r="M39" s="58"/>
      <c r="N39" s="58"/>
      <c r="O39" s="58"/>
      <c r="P39" s="58"/>
      <c r="Q39" s="58"/>
      <c r="R39" s="58"/>
    </row>
    <row r="40" spans="1:18" x14ac:dyDescent="0.2">
      <c r="A40" s="4" t="s">
        <v>34</v>
      </c>
      <c r="B40" s="1" t="s">
        <v>33</v>
      </c>
      <c r="C40" s="11">
        <v>452472</v>
      </c>
      <c r="D40" s="11">
        <v>229580</v>
      </c>
      <c r="E40" s="11">
        <v>435545</v>
      </c>
      <c r="F40" s="11">
        <v>16927</v>
      </c>
      <c r="G40" s="11">
        <v>103.9</v>
      </c>
      <c r="H40" s="11"/>
      <c r="J40" s="58"/>
      <c r="K40" s="58"/>
      <c r="L40" s="58"/>
      <c r="M40" s="58"/>
      <c r="N40" s="58"/>
      <c r="O40" s="58"/>
      <c r="P40" s="58"/>
      <c r="Q40" s="58"/>
      <c r="R40" s="58"/>
    </row>
    <row r="41" spans="1:18" x14ac:dyDescent="0.2">
      <c r="A41" s="4" t="s">
        <v>35</v>
      </c>
      <c r="B41" s="1" t="s">
        <v>33</v>
      </c>
      <c r="C41" s="11" t="s">
        <v>41</v>
      </c>
      <c r="D41" s="11" t="s">
        <v>41</v>
      </c>
      <c r="E41" s="11" t="s">
        <v>41</v>
      </c>
      <c r="F41" s="11" t="s">
        <v>41</v>
      </c>
      <c r="G41" s="11" t="s">
        <v>41</v>
      </c>
      <c r="H41" s="11" t="s">
        <v>41</v>
      </c>
      <c r="J41" s="58"/>
      <c r="K41" s="58"/>
      <c r="L41" s="58"/>
      <c r="M41" s="58"/>
      <c r="N41" s="58"/>
      <c r="O41" s="58"/>
      <c r="P41" s="58"/>
      <c r="Q41" s="58"/>
      <c r="R41" s="58"/>
    </row>
    <row r="42" spans="1:18" x14ac:dyDescent="0.2">
      <c r="A42" s="4" t="s">
        <v>36</v>
      </c>
      <c r="B42" s="1" t="s">
        <v>33</v>
      </c>
      <c r="C42" s="11" t="s">
        <v>41</v>
      </c>
      <c r="D42" s="11" t="s">
        <v>41</v>
      </c>
      <c r="E42" s="11" t="s">
        <v>41</v>
      </c>
      <c r="F42" s="11" t="s">
        <v>41</v>
      </c>
      <c r="G42" s="11" t="s">
        <v>41</v>
      </c>
      <c r="H42" s="11" t="s">
        <v>41</v>
      </c>
      <c r="J42" s="58"/>
      <c r="K42" s="58"/>
      <c r="L42" s="60"/>
      <c r="M42" s="60"/>
      <c r="N42" s="60"/>
      <c r="O42" s="60"/>
      <c r="P42" s="60"/>
      <c r="Q42" s="60"/>
    </row>
    <row r="43" spans="1:18" x14ac:dyDescent="0.2">
      <c r="A43" s="4" t="s">
        <v>37</v>
      </c>
      <c r="B43" s="1" t="s">
        <v>33</v>
      </c>
      <c r="C43" s="11" t="s">
        <v>41</v>
      </c>
      <c r="D43" s="11" t="s">
        <v>41</v>
      </c>
      <c r="E43" s="11" t="s">
        <v>41</v>
      </c>
      <c r="F43" s="11" t="s">
        <v>41</v>
      </c>
      <c r="G43" s="11" t="s">
        <v>41</v>
      </c>
      <c r="H43" s="11" t="s">
        <v>41</v>
      </c>
      <c r="J43" s="58"/>
      <c r="K43" s="58"/>
      <c r="L43" s="60"/>
      <c r="M43" s="60"/>
      <c r="N43" s="60"/>
      <c r="O43" s="60"/>
      <c r="P43" s="60"/>
      <c r="Q43" s="60"/>
    </row>
    <row r="44" spans="1:18" x14ac:dyDescent="0.2">
      <c r="A44" s="4" t="s">
        <v>38</v>
      </c>
      <c r="B44" s="1" t="s">
        <v>33</v>
      </c>
      <c r="C44" s="11" t="s">
        <v>41</v>
      </c>
      <c r="D44" s="11" t="s">
        <v>41</v>
      </c>
      <c r="E44" s="11" t="s">
        <v>41</v>
      </c>
      <c r="F44" s="11" t="s">
        <v>41</v>
      </c>
      <c r="G44" s="11" t="s">
        <v>41</v>
      </c>
      <c r="H44" s="11" t="s">
        <v>41</v>
      </c>
      <c r="J44" s="58"/>
      <c r="K44" s="58"/>
      <c r="L44" s="60"/>
      <c r="M44" s="60"/>
      <c r="N44" s="60"/>
      <c r="O44" s="60"/>
      <c r="P44" s="60"/>
      <c r="Q44" s="60"/>
    </row>
    <row r="45" spans="1:18" x14ac:dyDescent="0.2">
      <c r="A45" s="4" t="s">
        <v>39</v>
      </c>
      <c r="B45" s="1" t="s">
        <v>40</v>
      </c>
      <c r="C45" s="11">
        <v>10.83</v>
      </c>
      <c r="D45" s="11">
        <v>10.79</v>
      </c>
      <c r="E45" s="11">
        <v>12.74</v>
      </c>
      <c r="F45" s="11">
        <v>-1.91</v>
      </c>
      <c r="G45" s="27">
        <v>85</v>
      </c>
      <c r="H45" s="27">
        <v>100.4</v>
      </c>
      <c r="J45" s="58"/>
      <c r="K45" s="58"/>
      <c r="L45" s="60"/>
      <c r="M45" s="60"/>
      <c r="N45" s="60"/>
      <c r="O45" s="60"/>
      <c r="P45" s="60"/>
      <c r="Q45" s="60"/>
    </row>
    <row r="46" spans="1:18" x14ac:dyDescent="0.2">
      <c r="A46" s="4" t="s">
        <v>46</v>
      </c>
      <c r="B46" s="1" t="s">
        <v>40</v>
      </c>
      <c r="C46" s="27">
        <v>10.84</v>
      </c>
      <c r="D46" s="27">
        <v>10.83</v>
      </c>
      <c r="E46" s="50">
        <v>13.03</v>
      </c>
      <c r="F46" s="27">
        <v>-2.19</v>
      </c>
      <c r="G46" s="27">
        <v>83.2</v>
      </c>
      <c r="H46" s="27"/>
      <c r="I46" s="2"/>
      <c r="J46" s="58"/>
      <c r="K46" s="58"/>
      <c r="L46" s="60"/>
      <c r="M46" s="60"/>
      <c r="N46" s="60"/>
      <c r="O46" s="60"/>
      <c r="P46" s="60"/>
      <c r="Q46" s="60"/>
    </row>
    <row r="48" spans="1:18" x14ac:dyDescent="0.2">
      <c r="A48" t="s">
        <v>42</v>
      </c>
      <c r="F48" s="2"/>
      <c r="G48" s="2"/>
    </row>
    <row r="49" spans="5:8" x14ac:dyDescent="0.2">
      <c r="E49" s="2"/>
      <c r="F49" s="2"/>
      <c r="G49" s="2"/>
    </row>
    <row r="50" spans="5:8" x14ac:dyDescent="0.2">
      <c r="F50" s="2"/>
      <c r="G50" s="2"/>
      <c r="H50" s="2"/>
    </row>
    <row r="51" spans="5:8" x14ac:dyDescent="0.2">
      <c r="E51" s="49"/>
      <c r="H51" s="2"/>
    </row>
    <row r="52" spans="5:8" x14ac:dyDescent="0.2">
      <c r="H52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5"/>
  <sheetViews>
    <sheetView workbookViewId="0">
      <selection activeCell="I64" sqref="I64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45</v>
      </c>
    </row>
    <row r="2" spans="1:10" ht="30.75" customHeight="1" x14ac:dyDescent="0.25">
      <c r="A2" s="17" t="s">
        <v>43</v>
      </c>
      <c r="B2" s="18" t="s">
        <v>44</v>
      </c>
      <c r="C2" s="18" t="s">
        <v>47</v>
      </c>
      <c r="D2" s="18" t="s">
        <v>48</v>
      </c>
      <c r="E2" s="18" t="s">
        <v>49</v>
      </c>
      <c r="F2" s="18" t="s">
        <v>50</v>
      </c>
      <c r="G2" s="18" t="s">
        <v>51</v>
      </c>
      <c r="H2" s="18" t="s">
        <v>52</v>
      </c>
      <c r="I2" s="18" t="s">
        <v>53</v>
      </c>
      <c r="J2" s="19" t="s">
        <v>54</v>
      </c>
    </row>
    <row r="3" spans="1:10" ht="12.95" customHeight="1" x14ac:dyDescent="0.25">
      <c r="A3" s="20">
        <v>2015</v>
      </c>
      <c r="B3" s="12">
        <v>1</v>
      </c>
      <c r="C3" s="35">
        <v>27475.5</v>
      </c>
      <c r="D3" s="35">
        <v>135280</v>
      </c>
      <c r="E3" s="35">
        <v>13159.6</v>
      </c>
      <c r="F3" s="35">
        <v>30857.499999999996</v>
      </c>
      <c r="G3" s="35">
        <v>6525.5</v>
      </c>
      <c r="H3" s="35">
        <v>8857.2000000000007</v>
      </c>
      <c r="I3" s="35">
        <v>20891.5</v>
      </c>
      <c r="J3" s="36">
        <v>3849</v>
      </c>
    </row>
    <row r="4" spans="1:10" ht="12.95" customHeight="1" x14ac:dyDescent="0.25">
      <c r="A4" s="20">
        <v>2015</v>
      </c>
      <c r="B4" s="12">
        <v>2</v>
      </c>
      <c r="C4" s="35">
        <v>26651.800000000003</v>
      </c>
      <c r="D4" s="35">
        <v>133024.4</v>
      </c>
      <c r="E4" s="35">
        <v>14376.099999999999</v>
      </c>
      <c r="F4" s="35">
        <v>32837.699999999997</v>
      </c>
      <c r="G4" s="35">
        <v>5989.5</v>
      </c>
      <c r="H4" s="35">
        <v>9271.2999999999993</v>
      </c>
      <c r="I4" s="35">
        <v>21178.400000000001</v>
      </c>
      <c r="J4" s="36">
        <v>3554.3999999999996</v>
      </c>
    </row>
    <row r="5" spans="1:10" ht="12.95" customHeight="1" x14ac:dyDescent="0.25">
      <c r="A5" s="20">
        <v>2015</v>
      </c>
      <c r="B5" s="12">
        <v>3</v>
      </c>
      <c r="C5" s="35">
        <v>27838.9</v>
      </c>
      <c r="D5" s="35">
        <v>129473</v>
      </c>
      <c r="E5" s="35">
        <v>13481.5</v>
      </c>
      <c r="F5" s="35">
        <v>32213.8</v>
      </c>
      <c r="G5" s="35">
        <v>5935.1</v>
      </c>
      <c r="H5" s="35">
        <v>8633</v>
      </c>
      <c r="I5" s="35">
        <v>22353.9</v>
      </c>
      <c r="J5" s="36">
        <v>3487.6</v>
      </c>
    </row>
    <row r="6" spans="1:10" ht="12.95" customHeight="1" thickBot="1" x14ac:dyDescent="0.3">
      <c r="A6" s="21">
        <v>2015</v>
      </c>
      <c r="B6" s="13">
        <v>4</v>
      </c>
      <c r="C6" s="37">
        <v>27741.999999999996</v>
      </c>
      <c r="D6" s="37">
        <v>143668.9</v>
      </c>
      <c r="E6" s="37">
        <v>13983.7</v>
      </c>
      <c r="F6" s="37">
        <v>30638.6</v>
      </c>
      <c r="G6" s="37">
        <v>6591.5</v>
      </c>
      <c r="H6" s="37">
        <v>7756.2999999999993</v>
      </c>
      <c r="I6" s="37">
        <v>21718.400000000001</v>
      </c>
      <c r="J6" s="38">
        <v>3513.2000000000003</v>
      </c>
    </row>
    <row r="7" spans="1:10" ht="14.1" customHeight="1" thickBot="1" x14ac:dyDescent="0.3">
      <c r="A7" s="61">
        <v>2015</v>
      </c>
      <c r="B7" s="62"/>
      <c r="C7" s="39">
        <v>109708.20000000001</v>
      </c>
      <c r="D7" s="39">
        <v>541446.30000000005</v>
      </c>
      <c r="E7" s="39">
        <v>55000.899999999994</v>
      </c>
      <c r="F7" s="39">
        <v>126547.6</v>
      </c>
      <c r="G7" s="39">
        <v>25041.599999999999</v>
      </c>
      <c r="H7" s="39">
        <v>34517.800000000003</v>
      </c>
      <c r="I7" s="39">
        <v>86142.200000000012</v>
      </c>
      <c r="J7" s="40">
        <v>14404.2</v>
      </c>
    </row>
    <row r="8" spans="1:10" ht="12.95" customHeight="1" x14ac:dyDescent="0.25">
      <c r="A8" s="22">
        <v>2016</v>
      </c>
      <c r="B8" s="14">
        <v>1</v>
      </c>
      <c r="C8" s="41">
        <v>27994.800000000003</v>
      </c>
      <c r="D8" s="41">
        <v>139671.5</v>
      </c>
      <c r="E8" s="41">
        <v>13925.7</v>
      </c>
      <c r="F8" s="41">
        <v>35423.899999999994</v>
      </c>
      <c r="G8" s="41">
        <v>6366.5</v>
      </c>
      <c r="H8" s="41">
        <v>9164.6</v>
      </c>
      <c r="I8" s="41">
        <v>21820.9</v>
      </c>
      <c r="J8" s="42">
        <v>3876.6</v>
      </c>
    </row>
    <row r="9" spans="1:10" ht="12.95" customHeight="1" x14ac:dyDescent="0.25">
      <c r="A9" s="20">
        <v>2016</v>
      </c>
      <c r="B9" s="12">
        <v>2</v>
      </c>
      <c r="C9" s="35">
        <v>28165.9</v>
      </c>
      <c r="D9" s="35">
        <v>131600.5</v>
      </c>
      <c r="E9" s="35">
        <v>14724.9</v>
      </c>
      <c r="F9" s="35">
        <v>35900.199999999997</v>
      </c>
      <c r="G9" s="35">
        <v>5987.6</v>
      </c>
      <c r="H9" s="35">
        <v>9956</v>
      </c>
      <c r="I9" s="35">
        <v>23548.5</v>
      </c>
      <c r="J9" s="36">
        <v>3680.2000000000003</v>
      </c>
    </row>
    <row r="10" spans="1:10" ht="12.95" customHeight="1" x14ac:dyDescent="0.25">
      <c r="A10" s="20">
        <v>2016</v>
      </c>
      <c r="B10" s="12">
        <v>3</v>
      </c>
      <c r="C10" s="35">
        <v>26524.6</v>
      </c>
      <c r="D10" s="35">
        <v>106812.8</v>
      </c>
      <c r="E10" s="35">
        <v>14291.9</v>
      </c>
      <c r="F10" s="35">
        <v>34290.1</v>
      </c>
      <c r="G10" s="35">
        <v>5844.4</v>
      </c>
      <c r="H10" s="35">
        <v>8828.2999999999993</v>
      </c>
      <c r="I10" s="35">
        <v>23949.899999999998</v>
      </c>
      <c r="J10" s="36">
        <v>3829.2</v>
      </c>
    </row>
    <row r="11" spans="1:10" ht="12.95" customHeight="1" thickBot="1" x14ac:dyDescent="0.3">
      <c r="A11" s="20">
        <v>2016</v>
      </c>
      <c r="B11" s="12">
        <v>4</v>
      </c>
      <c r="C11" s="35">
        <v>29080.9</v>
      </c>
      <c r="D11" s="35">
        <v>127798.8</v>
      </c>
      <c r="E11" s="35">
        <v>14861.100000000002</v>
      </c>
      <c r="F11" s="35">
        <v>31333.399999999998</v>
      </c>
      <c r="G11" s="35">
        <v>6080</v>
      </c>
      <c r="H11" s="35">
        <v>8783.5</v>
      </c>
      <c r="I11" s="35">
        <v>22647.7</v>
      </c>
      <c r="J11" s="36">
        <v>3875.5</v>
      </c>
    </row>
    <row r="12" spans="1:10" ht="14.1" customHeight="1" thickBot="1" x14ac:dyDescent="0.3">
      <c r="A12" s="61">
        <v>2016</v>
      </c>
      <c r="B12" s="62"/>
      <c r="C12" s="39">
        <v>111766.20000000001</v>
      </c>
      <c r="D12" s="39">
        <v>505883.6</v>
      </c>
      <c r="E12" s="39">
        <v>57803.600000000006</v>
      </c>
      <c r="F12" s="39">
        <v>136947.59999999998</v>
      </c>
      <c r="G12" s="39">
        <v>24278.5</v>
      </c>
      <c r="H12" s="39">
        <v>36732.399999999994</v>
      </c>
      <c r="I12" s="39">
        <v>91967</v>
      </c>
      <c r="J12" s="40">
        <v>15261.5</v>
      </c>
    </row>
    <row r="13" spans="1:10" ht="12.95" customHeight="1" x14ac:dyDescent="0.25">
      <c r="A13" s="20">
        <v>2017</v>
      </c>
      <c r="B13" s="12">
        <v>1</v>
      </c>
      <c r="C13" s="35">
        <v>31011.1</v>
      </c>
      <c r="D13" s="35">
        <v>131212.4</v>
      </c>
      <c r="E13" s="35">
        <v>14620.300000000001</v>
      </c>
      <c r="F13" s="35">
        <v>36107.199999999997</v>
      </c>
      <c r="G13" s="35">
        <v>6221.1</v>
      </c>
      <c r="H13" s="35">
        <v>9607.2999999999993</v>
      </c>
      <c r="I13" s="35">
        <v>23052.6</v>
      </c>
      <c r="J13" s="36">
        <v>3913.6</v>
      </c>
    </row>
    <row r="14" spans="1:10" ht="12.95" customHeight="1" x14ac:dyDescent="0.25">
      <c r="A14" s="20">
        <v>2017</v>
      </c>
      <c r="B14" s="12">
        <v>2</v>
      </c>
      <c r="C14" s="35">
        <v>30631.799999999996</v>
      </c>
      <c r="D14" s="35">
        <v>123488.4</v>
      </c>
      <c r="E14" s="35">
        <v>15288.400000000001</v>
      </c>
      <c r="F14" s="35">
        <v>35964.1</v>
      </c>
      <c r="G14" s="35">
        <v>5549.4</v>
      </c>
      <c r="H14" s="35">
        <v>10889.699999999999</v>
      </c>
      <c r="I14" s="35">
        <v>24049.4</v>
      </c>
      <c r="J14" s="36">
        <v>3667.3</v>
      </c>
    </row>
    <row r="15" spans="1:10" ht="12.95" customHeight="1" x14ac:dyDescent="0.25">
      <c r="A15" s="20">
        <v>2017</v>
      </c>
      <c r="B15" s="12">
        <v>3</v>
      </c>
      <c r="C15" s="35">
        <v>30515.5</v>
      </c>
      <c r="D15" s="35">
        <v>118014.79999999999</v>
      </c>
      <c r="E15" s="35">
        <v>13929.400000000001</v>
      </c>
      <c r="F15" s="35">
        <v>32293.8</v>
      </c>
      <c r="G15" s="35">
        <v>5129.6000000000004</v>
      </c>
      <c r="H15" s="35">
        <v>9831.1</v>
      </c>
      <c r="I15" s="35">
        <v>23531.200000000001</v>
      </c>
      <c r="J15" s="36">
        <v>3654.4</v>
      </c>
    </row>
    <row r="16" spans="1:10" ht="12.95" customHeight="1" thickBot="1" x14ac:dyDescent="0.3">
      <c r="A16" s="20">
        <v>2017</v>
      </c>
      <c r="B16" s="12">
        <v>4</v>
      </c>
      <c r="C16" s="35">
        <v>31789.599999999999</v>
      </c>
      <c r="D16" s="35">
        <v>132900</v>
      </c>
      <c r="E16" s="35">
        <v>14648.099999999999</v>
      </c>
      <c r="F16" s="35">
        <v>31521.199999999997</v>
      </c>
      <c r="G16" s="35">
        <v>5216.2000000000007</v>
      </c>
      <c r="H16" s="35">
        <v>8595.2000000000007</v>
      </c>
      <c r="I16" s="35">
        <v>23740.6</v>
      </c>
      <c r="J16" s="36">
        <v>3840.4000000000005</v>
      </c>
    </row>
    <row r="17" spans="1:22" ht="14.1" customHeight="1" thickBot="1" x14ac:dyDescent="0.3">
      <c r="A17" s="61">
        <v>2017</v>
      </c>
      <c r="B17" s="62"/>
      <c r="C17" s="39">
        <v>123948</v>
      </c>
      <c r="D17" s="39">
        <v>505615.6</v>
      </c>
      <c r="E17" s="39">
        <v>58486.200000000004</v>
      </c>
      <c r="F17" s="39">
        <v>135886.29999999999</v>
      </c>
      <c r="G17" s="39">
        <v>22116.3</v>
      </c>
      <c r="H17" s="39">
        <v>38923.300000000003</v>
      </c>
      <c r="I17" s="39">
        <v>94373.799999999988</v>
      </c>
      <c r="J17" s="40">
        <v>15075.7</v>
      </c>
    </row>
    <row r="18" spans="1:22" ht="12.95" customHeight="1" x14ac:dyDescent="0.25">
      <c r="A18" s="20">
        <v>2018</v>
      </c>
      <c r="B18" s="12">
        <v>1</v>
      </c>
      <c r="C18" s="35">
        <v>31606.400000000001</v>
      </c>
      <c r="D18" s="35">
        <v>124771.4</v>
      </c>
      <c r="E18" s="35">
        <v>13653.499999999998</v>
      </c>
      <c r="F18" s="35">
        <v>35273</v>
      </c>
      <c r="G18" s="35">
        <v>5160.1000000000004</v>
      </c>
      <c r="H18" s="35">
        <v>9667.5</v>
      </c>
      <c r="I18" s="35">
        <v>24213</v>
      </c>
      <c r="J18" s="36">
        <v>3652.9</v>
      </c>
    </row>
    <row r="19" spans="1:22" ht="12.95" customHeight="1" x14ac:dyDescent="0.25">
      <c r="A19" s="20">
        <v>2018</v>
      </c>
      <c r="B19" s="12">
        <v>2</v>
      </c>
      <c r="C19" s="35">
        <v>31498</v>
      </c>
      <c r="D19" s="35">
        <v>118451.3</v>
      </c>
      <c r="E19" s="35">
        <v>14348.400000000001</v>
      </c>
      <c r="F19" s="35">
        <v>32974.100000000006</v>
      </c>
      <c r="G19" s="35">
        <v>4580.1000000000004</v>
      </c>
      <c r="H19" s="35">
        <v>10299.900000000001</v>
      </c>
      <c r="I19" s="35">
        <v>25466.1</v>
      </c>
      <c r="J19" s="36">
        <v>3963.2</v>
      </c>
    </row>
    <row r="20" spans="1:22" ht="12.95" customHeight="1" x14ac:dyDescent="0.25">
      <c r="A20" s="20">
        <v>2018</v>
      </c>
      <c r="B20" s="12">
        <v>3</v>
      </c>
      <c r="C20" s="35">
        <v>32410.6</v>
      </c>
      <c r="D20" s="35">
        <v>118922.70000000001</v>
      </c>
      <c r="E20" s="35">
        <v>14077.1</v>
      </c>
      <c r="F20" s="35">
        <v>30816.699999999997</v>
      </c>
      <c r="G20" s="35">
        <v>5172.3999999999996</v>
      </c>
      <c r="H20" s="35">
        <v>9545.5</v>
      </c>
      <c r="I20" s="35">
        <v>24062.7</v>
      </c>
      <c r="J20" s="36">
        <v>3415</v>
      </c>
    </row>
    <row r="21" spans="1:22" ht="12.95" customHeight="1" thickBot="1" x14ac:dyDescent="0.3">
      <c r="A21" s="20">
        <v>2018</v>
      </c>
      <c r="B21" s="12">
        <v>4</v>
      </c>
      <c r="C21" s="35">
        <v>34871.800000000003</v>
      </c>
      <c r="D21" s="35">
        <v>120933.6</v>
      </c>
      <c r="E21" s="35">
        <v>14293.8</v>
      </c>
      <c r="F21" s="35">
        <v>30591.000000000004</v>
      </c>
      <c r="G21" s="35">
        <v>5256.1</v>
      </c>
      <c r="H21" s="35">
        <v>8515.4000000000015</v>
      </c>
      <c r="I21" s="35">
        <v>23127.9</v>
      </c>
      <c r="J21" s="36">
        <v>3856.6</v>
      </c>
      <c r="M21" s="63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4.1" customHeight="1" thickBot="1" x14ac:dyDescent="0.3">
      <c r="A22" s="61">
        <v>2018</v>
      </c>
      <c r="B22" s="62"/>
      <c r="C22" s="39">
        <v>130386.8</v>
      </c>
      <c r="D22" s="39">
        <v>483079</v>
      </c>
      <c r="E22" s="39">
        <v>56372.800000000003</v>
      </c>
      <c r="F22" s="39">
        <v>129654.8</v>
      </c>
      <c r="G22" s="39">
        <v>20168.7</v>
      </c>
      <c r="H22" s="39">
        <v>38028.300000000003</v>
      </c>
      <c r="I22" s="39">
        <v>96869.700000000012</v>
      </c>
      <c r="J22" s="40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5">
        <v>30567.200000000001</v>
      </c>
      <c r="D23" s="35">
        <v>124653.9</v>
      </c>
      <c r="E23" s="35">
        <v>14256.4</v>
      </c>
      <c r="F23" s="35">
        <v>33347.300000000003</v>
      </c>
      <c r="G23" s="35">
        <v>5654.3</v>
      </c>
      <c r="H23" s="35">
        <v>9545.6</v>
      </c>
      <c r="I23" s="35">
        <v>23658.2</v>
      </c>
      <c r="J23" s="36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5">
        <v>30469.55</v>
      </c>
      <c r="D24" s="35">
        <v>120567.57</v>
      </c>
      <c r="E24" s="35">
        <v>14653.79</v>
      </c>
      <c r="F24" s="35">
        <v>33675.360000000001</v>
      </c>
      <c r="G24" s="35">
        <v>5566.7</v>
      </c>
      <c r="H24" s="35">
        <v>10432.27</v>
      </c>
      <c r="I24" s="35">
        <v>24801.23</v>
      </c>
      <c r="J24" s="36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5">
        <v>29804.21</v>
      </c>
      <c r="D25" s="35">
        <v>100312.99</v>
      </c>
      <c r="E25" s="35">
        <v>14847.26</v>
      </c>
      <c r="F25" s="35">
        <v>31861.86</v>
      </c>
      <c r="G25" s="35">
        <v>5458.13</v>
      </c>
      <c r="H25" s="35">
        <v>9528.39</v>
      </c>
      <c r="I25" s="35">
        <v>24119.61</v>
      </c>
      <c r="J25" s="36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5">
        <v>32307.99</v>
      </c>
      <c r="D26" s="35">
        <v>125676.6</v>
      </c>
      <c r="E26" s="35">
        <v>15039.37</v>
      </c>
      <c r="F26" s="35">
        <v>31540.75</v>
      </c>
      <c r="G26" s="35">
        <v>5935.48</v>
      </c>
      <c r="H26" s="35">
        <v>8385.5499999999993</v>
      </c>
      <c r="I26" s="35">
        <v>23833.56</v>
      </c>
      <c r="J26" s="36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1">
        <v>2019</v>
      </c>
      <c r="B27" s="62"/>
      <c r="C27" s="39">
        <v>123148.95</v>
      </c>
      <c r="D27" s="39">
        <v>471211.06000000006</v>
      </c>
      <c r="E27" s="39">
        <v>58796.820000000007</v>
      </c>
      <c r="F27" s="39">
        <v>130425.27</v>
      </c>
      <c r="G27" s="39">
        <v>22614.61</v>
      </c>
      <c r="H27" s="39">
        <v>37891.81</v>
      </c>
      <c r="I27" s="39">
        <v>96412.6</v>
      </c>
      <c r="J27" s="40">
        <v>14305.509999999998</v>
      </c>
    </row>
    <row r="28" spans="1:22" ht="12.95" customHeight="1" x14ac:dyDescent="0.25">
      <c r="A28" s="23">
        <v>2020</v>
      </c>
      <c r="B28" s="15">
        <v>1</v>
      </c>
      <c r="C28" s="35">
        <v>32771.699999999997</v>
      </c>
      <c r="D28" s="35">
        <v>122326.02</v>
      </c>
      <c r="E28" s="35">
        <v>15954.43</v>
      </c>
      <c r="F28" s="35">
        <v>35165.78</v>
      </c>
      <c r="G28" s="35">
        <v>5957.85</v>
      </c>
      <c r="H28" s="35">
        <v>9812.52</v>
      </c>
      <c r="I28" s="35">
        <v>26043.25</v>
      </c>
      <c r="J28" s="36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5">
        <v>30613.13</v>
      </c>
      <c r="D29" s="35">
        <v>118622.99</v>
      </c>
      <c r="E29" s="35">
        <v>16390.21</v>
      </c>
      <c r="F29" s="35">
        <v>33660.120000000003</v>
      </c>
      <c r="G29" s="35">
        <v>5764.27</v>
      </c>
      <c r="H29" s="35">
        <v>12987.87</v>
      </c>
      <c r="I29" s="35">
        <v>26069.38</v>
      </c>
      <c r="J29" s="36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5">
        <v>29470.39</v>
      </c>
      <c r="D30" s="35">
        <v>112585.63</v>
      </c>
      <c r="E30" s="35">
        <v>15432.18</v>
      </c>
      <c r="F30" s="35">
        <v>30717.52</v>
      </c>
      <c r="G30" s="35">
        <v>5454.99</v>
      </c>
      <c r="H30" s="35">
        <v>9791.6200000000008</v>
      </c>
      <c r="I30" s="35">
        <v>27537.61</v>
      </c>
      <c r="J30" s="36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3">
        <v>32224.61</v>
      </c>
      <c r="D31" s="43">
        <v>128405.73</v>
      </c>
      <c r="E31" s="43">
        <v>16316.66</v>
      </c>
      <c r="F31" s="43">
        <v>30388.400000000001</v>
      </c>
      <c r="G31" s="43">
        <v>6188.3</v>
      </c>
      <c r="H31" s="43">
        <v>8437.26</v>
      </c>
      <c r="I31" s="43">
        <v>26718.78</v>
      </c>
      <c r="J31" s="44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1">
        <v>2020</v>
      </c>
      <c r="B32" s="62"/>
      <c r="C32" s="39">
        <v>125079.83</v>
      </c>
      <c r="D32" s="39">
        <v>481940.37</v>
      </c>
      <c r="E32" s="39">
        <v>64093.479999999996</v>
      </c>
      <c r="F32" s="39">
        <v>129931.82</v>
      </c>
      <c r="G32" s="39">
        <v>23365.41</v>
      </c>
      <c r="H32" s="39">
        <v>41029.270000000004</v>
      </c>
      <c r="I32" s="39">
        <v>106369.02</v>
      </c>
      <c r="J32" s="40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5">
        <v>31131.31</v>
      </c>
      <c r="D33" s="35">
        <v>117309.56999999999</v>
      </c>
      <c r="E33" s="35">
        <v>16439.885000000002</v>
      </c>
      <c r="F33" s="35">
        <v>33348.759999999995</v>
      </c>
      <c r="G33" s="35">
        <v>5437.5599999999995</v>
      </c>
      <c r="H33" s="35">
        <v>9942.1899999999987</v>
      </c>
      <c r="I33" s="35">
        <v>27648.93</v>
      </c>
      <c r="J33" s="36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5">
        <v>30293.4</v>
      </c>
      <c r="D34" s="35">
        <v>120645.14</v>
      </c>
      <c r="E34" s="35">
        <v>15839.68</v>
      </c>
      <c r="F34" s="35">
        <v>32563.56</v>
      </c>
      <c r="G34" s="35">
        <v>5289.1</v>
      </c>
      <c r="H34" s="35">
        <v>10662.01</v>
      </c>
      <c r="I34" s="35">
        <v>28983.46</v>
      </c>
      <c r="J34" s="36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5">
        <v>28746.869999999995</v>
      </c>
      <c r="D35" s="35">
        <v>115284.88</v>
      </c>
      <c r="E35" s="35">
        <v>15742.165000000001</v>
      </c>
      <c r="F35" s="35">
        <v>30904.9</v>
      </c>
      <c r="G35" s="35">
        <v>5162.7099999999991</v>
      </c>
      <c r="H35" s="35">
        <v>9939.8499999999985</v>
      </c>
      <c r="I35" s="35">
        <v>28920.040000000005</v>
      </c>
      <c r="J35" s="36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5">
        <v>31377.62</v>
      </c>
      <c r="D36" s="35">
        <v>134496.32999999999</v>
      </c>
      <c r="E36" s="35">
        <v>16474.07</v>
      </c>
      <c r="F36" s="35">
        <v>30366.2</v>
      </c>
      <c r="G36" s="35">
        <v>6081.02</v>
      </c>
      <c r="H36" s="35">
        <v>9295.7199999999993</v>
      </c>
      <c r="I36" s="35">
        <v>28026.68</v>
      </c>
      <c r="J36" s="36">
        <v>3897.28</v>
      </c>
    </row>
    <row r="37" spans="1:21" ht="15.75" thickBot="1" x14ac:dyDescent="0.3">
      <c r="A37" s="61">
        <v>2021</v>
      </c>
      <c r="B37" s="62"/>
      <c r="C37" s="39">
        <v>121549.2</v>
      </c>
      <c r="D37" s="39">
        <v>487735.91999999993</v>
      </c>
      <c r="E37" s="39">
        <v>64495.8</v>
      </c>
      <c r="F37" s="39">
        <v>127183.42</v>
      </c>
      <c r="G37" s="39">
        <v>21970.39</v>
      </c>
      <c r="H37" s="39">
        <v>39839.769999999997</v>
      </c>
      <c r="I37" s="39">
        <v>113579.11000000002</v>
      </c>
      <c r="J37" s="40">
        <v>15372.050000000001</v>
      </c>
    </row>
    <row r="38" spans="1:21" ht="12.95" customHeight="1" x14ac:dyDescent="0.25">
      <c r="A38" s="23">
        <v>2022</v>
      </c>
      <c r="B38" s="15">
        <v>1</v>
      </c>
      <c r="C38" s="35">
        <v>30858.33</v>
      </c>
      <c r="D38" s="35">
        <v>136860.65</v>
      </c>
      <c r="E38" s="35">
        <v>15845.64</v>
      </c>
      <c r="F38" s="35">
        <v>31890.27</v>
      </c>
      <c r="G38" s="35">
        <v>5754.73</v>
      </c>
      <c r="H38" s="35">
        <v>10242.879999999999</v>
      </c>
      <c r="I38" s="35">
        <v>27137.09</v>
      </c>
      <c r="J38" s="36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5">
        <v>32052.55</v>
      </c>
      <c r="D39" s="35">
        <v>129559.96</v>
      </c>
      <c r="E39" s="35">
        <v>16238.24</v>
      </c>
      <c r="F39" s="35">
        <v>31224.62</v>
      </c>
      <c r="G39" s="35">
        <v>4996.66</v>
      </c>
      <c r="H39" s="35">
        <v>11088.41</v>
      </c>
      <c r="I39" s="35">
        <v>28992.73</v>
      </c>
      <c r="J39" s="36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5">
        <v>30378.9</v>
      </c>
      <c r="D40" s="35">
        <v>126137.99</v>
      </c>
      <c r="E40" s="35">
        <v>15356.53</v>
      </c>
      <c r="F40" s="35">
        <v>30064.27</v>
      </c>
      <c r="G40" s="35">
        <v>4848.1899999999996</v>
      </c>
      <c r="H40" s="35">
        <v>10310.32</v>
      </c>
      <c r="I40" s="35">
        <v>28272.59</v>
      </c>
      <c r="J40" s="36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5">
        <v>31521.340000000004</v>
      </c>
      <c r="D41" s="35">
        <v>138503.72</v>
      </c>
      <c r="E41" s="35">
        <v>15879.871999999999</v>
      </c>
      <c r="F41" s="35">
        <v>28478.5</v>
      </c>
      <c r="G41" s="35">
        <v>5825.6</v>
      </c>
      <c r="H41" s="35">
        <v>9899.25</v>
      </c>
      <c r="I41" s="35">
        <v>27892.3</v>
      </c>
      <c r="J41" s="36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61">
        <v>2022</v>
      </c>
      <c r="B42" s="62"/>
      <c r="C42" s="39">
        <v>124811.12000000001</v>
      </c>
      <c r="D42" s="39">
        <v>531062.31999999995</v>
      </c>
      <c r="E42" s="39">
        <v>63320.277000000002</v>
      </c>
      <c r="F42" s="39">
        <v>121657.655</v>
      </c>
      <c r="G42" s="39">
        <v>21425.18</v>
      </c>
      <c r="H42" s="39">
        <v>41540.86</v>
      </c>
      <c r="I42" s="39">
        <v>112294.70999999999</v>
      </c>
      <c r="J42" s="40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5">
        <v>31670.44</v>
      </c>
      <c r="D43" s="35">
        <v>140209.56</v>
      </c>
      <c r="E43" s="35">
        <v>15872.5</v>
      </c>
      <c r="F43" s="35">
        <v>31674.41</v>
      </c>
      <c r="G43" s="35">
        <v>4987.03</v>
      </c>
      <c r="H43" s="35">
        <v>10991.99</v>
      </c>
      <c r="I43" s="35">
        <v>28233.21</v>
      </c>
      <c r="J43" s="36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7">
        <v>29789.35</v>
      </c>
      <c r="D44" s="47">
        <v>144139.28</v>
      </c>
      <c r="E44" s="47">
        <v>15971.87</v>
      </c>
      <c r="F44" s="47">
        <v>31332.53</v>
      </c>
      <c r="G44" s="47">
        <v>5109.3599999999997</v>
      </c>
      <c r="H44" s="47">
        <v>11117.26</v>
      </c>
      <c r="I44" s="47">
        <v>30603.35</v>
      </c>
      <c r="J44" s="48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7">
        <v>28502.240000000002</v>
      </c>
      <c r="D45" s="47">
        <v>126564.66</v>
      </c>
      <c r="E45" s="47">
        <v>15283.91</v>
      </c>
      <c r="F45" s="47">
        <v>29235.759999999998</v>
      </c>
      <c r="G45" s="47">
        <v>4956.8100000000004</v>
      </c>
      <c r="H45" s="47">
        <v>10495.44</v>
      </c>
      <c r="I45" s="47">
        <v>30867.58</v>
      </c>
      <c r="J45" s="48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51">
        <v>29459.05</v>
      </c>
      <c r="D46" s="51">
        <v>148411.48000000001</v>
      </c>
      <c r="E46" s="51">
        <v>15554.95</v>
      </c>
      <c r="F46" s="51">
        <v>29212.73</v>
      </c>
      <c r="G46" s="51">
        <v>5754.1</v>
      </c>
      <c r="H46" s="51">
        <v>9490.36</v>
      </c>
      <c r="I46" s="51">
        <v>31374.15</v>
      </c>
      <c r="J46" s="52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61">
        <v>2023</v>
      </c>
      <c r="B47" s="62"/>
      <c r="C47" s="39">
        <v>119421.08</v>
      </c>
      <c r="D47" s="39">
        <v>559324.98</v>
      </c>
      <c r="E47" s="39">
        <v>62683.23</v>
      </c>
      <c r="F47" s="39">
        <v>121455.43</v>
      </c>
      <c r="G47" s="39">
        <v>20807.3</v>
      </c>
      <c r="H47" s="39">
        <v>42095.05</v>
      </c>
      <c r="I47" s="39">
        <v>121078.29000000001</v>
      </c>
      <c r="J47" s="39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33"/>
      <c r="B48" s="34"/>
      <c r="C48" s="33"/>
      <c r="D48" s="33"/>
      <c r="E48" s="33"/>
      <c r="F48" s="33"/>
      <c r="G48" s="33"/>
      <c r="H48" s="33"/>
      <c r="I48" s="33"/>
      <c r="J48" s="33"/>
      <c r="L48" s="6"/>
      <c r="M48" s="6"/>
      <c r="N48" s="6"/>
      <c r="O48" s="6"/>
      <c r="P48" s="6"/>
      <c r="Q48" s="6"/>
      <c r="R48" s="6"/>
      <c r="S48" s="6"/>
    </row>
    <row r="49" spans="1:19" ht="12.95" customHeight="1" x14ac:dyDescent="0.25">
      <c r="A49" s="30" t="s">
        <v>55</v>
      </c>
      <c r="B49" s="30"/>
      <c r="C49" s="45">
        <f>C46/C41*100</f>
        <v>93.457479916780173</v>
      </c>
      <c r="D49" s="45">
        <f t="shared" ref="D49:J49" si="0">D46/D41*100</f>
        <v>107.15342519320059</v>
      </c>
      <c r="E49" s="45">
        <f t="shared" si="0"/>
        <v>97.9538751949638</v>
      </c>
      <c r="F49" s="45">
        <f t="shared" si="0"/>
        <v>102.57819056481206</v>
      </c>
      <c r="G49" s="45">
        <f t="shared" si="0"/>
        <v>98.772658610271904</v>
      </c>
      <c r="H49" s="45">
        <f t="shared" si="0"/>
        <v>95.869485061999654</v>
      </c>
      <c r="I49" s="45">
        <f t="shared" si="0"/>
        <v>112.48319428659524</v>
      </c>
      <c r="J49" s="45">
        <f t="shared" si="0"/>
        <v>93.100309919419004</v>
      </c>
      <c r="L49" s="6"/>
      <c r="M49" s="6"/>
      <c r="N49" s="6"/>
      <c r="O49" s="6"/>
      <c r="P49" s="6"/>
      <c r="Q49" s="6"/>
      <c r="R49" s="6"/>
      <c r="S49" s="6"/>
    </row>
    <row r="50" spans="1:19" x14ac:dyDescent="0.25">
      <c r="A50" s="30" t="s">
        <v>56</v>
      </c>
      <c r="B50" s="30"/>
      <c r="C50" s="45">
        <f>C46/C45*100</f>
        <v>103.3569642245662</v>
      </c>
      <c r="D50" s="45">
        <f t="shared" ref="D50:J50" si="1">D46/D45*100</f>
        <v>117.26139034387641</v>
      </c>
      <c r="E50" s="45">
        <f t="shared" si="1"/>
        <v>101.77336820224667</v>
      </c>
      <c r="F50" s="45">
        <f t="shared" si="1"/>
        <v>99.921226607415036</v>
      </c>
      <c r="G50" s="45">
        <f t="shared" si="1"/>
        <v>116.08473998398163</v>
      </c>
      <c r="H50" s="45">
        <f t="shared" si="1"/>
        <v>90.423650652092718</v>
      </c>
      <c r="I50" s="45">
        <f t="shared" si="1"/>
        <v>101.64110694780737</v>
      </c>
      <c r="J50" s="45">
        <f t="shared" si="1"/>
        <v>110.39916573264159</v>
      </c>
    </row>
    <row r="51" spans="1:19" x14ac:dyDescent="0.25">
      <c r="A51" s="30"/>
      <c r="B51" s="30"/>
      <c r="C51" s="45"/>
      <c r="D51" s="45"/>
      <c r="E51" s="45"/>
      <c r="F51" s="45"/>
      <c r="G51" s="45"/>
      <c r="H51" s="45"/>
      <c r="I51" s="45"/>
      <c r="J51" s="45"/>
    </row>
    <row r="52" spans="1:19" ht="42.75" customHeight="1" x14ac:dyDescent="0.25">
      <c r="A52" s="30" t="s">
        <v>57</v>
      </c>
      <c r="B52" s="53"/>
      <c r="C52" s="46">
        <v>95.681442486855332</v>
      </c>
      <c r="D52" s="46">
        <v>105.32191024209739</v>
      </c>
      <c r="E52" s="46">
        <v>98.993928911587048</v>
      </c>
      <c r="F52" s="46">
        <v>99.833775359224205</v>
      </c>
      <c r="G52" s="46">
        <v>97.116103575325852</v>
      </c>
      <c r="H52" s="46">
        <v>101.33408408010811</v>
      </c>
      <c r="I52" s="46">
        <v>107.82190006991425</v>
      </c>
      <c r="J52" s="46">
        <v>94.329490956712021</v>
      </c>
    </row>
    <row r="53" spans="1:19" x14ac:dyDescent="0.25">
      <c r="A53" s="55" t="s">
        <v>58</v>
      </c>
      <c r="B53" s="55"/>
      <c r="C53" s="57">
        <f>C47-C42</f>
        <v>-5390.0400000000081</v>
      </c>
      <c r="D53" s="57">
        <f t="shared" ref="D53:J53" si="2">D47-D42</f>
        <v>28262.660000000033</v>
      </c>
      <c r="E53" s="57">
        <f t="shared" si="2"/>
        <v>-637.04699999999866</v>
      </c>
      <c r="F53" s="57">
        <f t="shared" si="2"/>
        <v>-202.22500000000582</v>
      </c>
      <c r="G53" s="57">
        <f t="shared" si="2"/>
        <v>-617.88000000000102</v>
      </c>
      <c r="H53" s="57">
        <f t="shared" si="2"/>
        <v>554.19000000000233</v>
      </c>
      <c r="I53" s="57">
        <f t="shared" si="2"/>
        <v>8783.5800000000163</v>
      </c>
      <c r="J53" s="57">
        <f t="shared" si="2"/>
        <v>-884.18999999999869</v>
      </c>
    </row>
    <row r="54" spans="1:19" x14ac:dyDescent="0.25">
      <c r="A54" s="30"/>
      <c r="B54" s="53"/>
      <c r="C54" s="54"/>
      <c r="D54" s="54"/>
      <c r="E54" s="54"/>
      <c r="F54" s="54"/>
      <c r="G54" s="54"/>
      <c r="H54" s="54"/>
      <c r="I54" s="54"/>
      <c r="J54" s="54"/>
    </row>
    <row r="55" spans="1:19" x14ac:dyDescent="0.25">
      <c r="A55" s="55"/>
      <c r="B55" s="55"/>
      <c r="C55" s="56"/>
      <c r="D55" s="56"/>
      <c r="E55" s="56"/>
      <c r="F55" s="56"/>
      <c r="G55" s="56"/>
      <c r="H55" s="56"/>
      <c r="I55" s="56"/>
      <c r="J55" s="56"/>
    </row>
  </sheetData>
  <mergeCells count="10">
    <mergeCell ref="A7:B7"/>
    <mergeCell ref="A12:B12"/>
    <mergeCell ref="A17:B17"/>
    <mergeCell ref="A22:B22"/>
    <mergeCell ref="A27:B27"/>
    <mergeCell ref="A47:B47"/>
    <mergeCell ref="A42:B42"/>
    <mergeCell ref="A37:B37"/>
    <mergeCell ref="M21:V21"/>
    <mergeCell ref="A32:B32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2024-02-20T11:31:13Z</cp:lastPrinted>
  <dcterms:created xsi:type="dcterms:W3CDTF">2020-03-20T15:46:41Z</dcterms:created>
  <dcterms:modified xsi:type="dcterms:W3CDTF">2024-03-21T10:03:14Z</dcterms:modified>
</cp:coreProperties>
</file>