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W:\Statistici\Prac_data\ISERVIS\PRESUN\DASA\INTERNET\Mleko\2024\03_24\"/>
    </mc:Choice>
  </mc:AlternateContent>
  <xr:revisionPtr revIDLastSave="0" documentId="13_ncr:1_{85E22ACF-4527-49DA-940E-16912B79F3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uhrn údajů mlékárenského " sheetId="4" r:id="rId1"/>
    <sheet name="Souhrn - čtvrtletí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" i="3" l="1"/>
  <c r="E52" i="3"/>
  <c r="F52" i="3"/>
  <c r="G52" i="3"/>
  <c r="H52" i="3"/>
  <c r="I52" i="3"/>
  <c r="J52" i="3"/>
  <c r="C52" i="3"/>
  <c r="D51" i="3"/>
  <c r="E51" i="3"/>
  <c r="F51" i="3"/>
  <c r="G51" i="3"/>
  <c r="H51" i="3"/>
  <c r="I51" i="3"/>
  <c r="J51" i="3"/>
  <c r="C51" i="3"/>
  <c r="H28" i="4" l="1"/>
  <c r="G28" i="4"/>
  <c r="F28" i="4"/>
  <c r="H27" i="4"/>
  <c r="G27" i="4"/>
  <c r="F27" i="4"/>
  <c r="H26" i="4"/>
  <c r="G26" i="4"/>
  <c r="F26" i="4"/>
  <c r="H25" i="4"/>
  <c r="G25" i="4"/>
  <c r="F25" i="4"/>
  <c r="H24" i="4"/>
  <c r="G24" i="4"/>
  <c r="F24" i="4"/>
  <c r="H23" i="4"/>
  <c r="G23" i="4"/>
  <c r="F23" i="4"/>
  <c r="H22" i="4"/>
  <c r="G22" i="4"/>
  <c r="F22" i="4"/>
  <c r="H21" i="4"/>
  <c r="G21" i="4"/>
  <c r="F21" i="4"/>
</calcChain>
</file>

<file path=xl/sharedStrings.xml><?xml version="1.0" encoding="utf-8"?>
<sst xmlns="http://schemas.openxmlformats.org/spreadsheetml/2006/main" count="103" uniqueCount="62">
  <si>
    <t>Jednotka</t>
  </si>
  <si>
    <t>Aktuální měsíc</t>
  </si>
  <si>
    <t>Předchozí měsíc</t>
  </si>
  <si>
    <t>Mléko plnotučné trvanlivé o tučnosti nejméně 3,5% v obalech o objemu do 2 l</t>
  </si>
  <si>
    <t>Kč/l</t>
  </si>
  <si>
    <t>Mléko polotučné trvanlivé o tučnosti 1,5%-1,8%, v obalech o objemu do 2 l</t>
  </si>
  <si>
    <t>Mléko plnotučné čerstvé o tučnosti nejméně 3,5% v obalech o objemu do 2 l</t>
  </si>
  <si>
    <t>Mléko polotučné čerstvé o tučnosti 1,5-1,8% v obalech  o objemu do 2 l</t>
  </si>
  <si>
    <t>Jogurt bílý do 4,5% tuku v obalech o obsahu do 1 kg nebo 1 l</t>
  </si>
  <si>
    <t>Kč/kg</t>
  </si>
  <si>
    <t>Jogurt ochucený  v obalech o obsahu do 1 kg nebo 1 l</t>
  </si>
  <si>
    <t>Máslo ve spotřebitelském balení o obsahu tuku ≥ 82%</t>
  </si>
  <si>
    <t>Tvaroh měkký, odtučněný, nízkotučný až tučný ve spotřebitelském balení do 500 g</t>
  </si>
  <si>
    <t>Sýry eidamského typu do 30%+ tvs  v balení nad 1 kg</t>
  </si>
  <si>
    <t>Sýry eidamského typu nad 40%+tvs v balení nad 1 kg</t>
  </si>
  <si>
    <t>Sýry ementálského typu 45%+tvs v balení nad 1 kg</t>
  </si>
  <si>
    <t>Sýry tavené 40-70% tuku v sušině</t>
  </si>
  <si>
    <t>Sušené odtučněné mléko v balení ≥ 25 kg</t>
  </si>
  <si>
    <t>Sušené plnotučné mléko v balení ≥ 25 kg</t>
  </si>
  <si>
    <t>Máslo v blocích o obsahu tuku ≥ 82%</t>
  </si>
  <si>
    <t>Výrobek</t>
  </si>
  <si>
    <t>Index předchozí měs.=100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</si>
  <si>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</si>
  <si>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</si>
  <si>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</si>
  <si>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</si>
  <si>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</si>
  <si>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</si>
  <si>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</si>
  <si>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</si>
  <si>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</si>
  <si>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</si>
  <si>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>Nákup mléka celkem</t>
  </si>
  <si>
    <t>tis. l</t>
  </si>
  <si>
    <t>od poč.roku (nákup celkem)</t>
  </si>
  <si>
    <t>z toho vývoz mléka do zahraničí</t>
  </si>
  <si>
    <t>od poč.roku (vývoz)</t>
  </si>
  <si>
    <t>Nákup mléka ze zahraničí</t>
  </si>
  <si>
    <t>od poč.roku (nákup zahr.)</t>
  </si>
  <si>
    <t>Průměrná cena mléka - měsíc</t>
  </si>
  <si>
    <t>Kč/ l</t>
  </si>
  <si>
    <t>* nelze zveřejnit z důvodu ochrany důvěrnosti údaje</t>
  </si>
  <si>
    <t>Rok</t>
  </si>
  <si>
    <t>Kvartál</t>
  </si>
  <si>
    <t>Výroba zboží - čtvrtletní období (přehled)</t>
  </si>
  <si>
    <t>Průměrná cena mléka - od počátku roku</t>
  </si>
  <si>
    <t>Čerstvé mléko paster (tis.l)</t>
  </si>
  <si>
    <t>Trvanlivé mléko (tis.l)</t>
  </si>
  <si>
    <t>Smetana (tis.l)</t>
  </si>
  <si>
    <t>Jogurty (tuna)</t>
  </si>
  <si>
    <t>Máslo (tuna)</t>
  </si>
  <si>
    <t>Tvarohy (tuna)</t>
  </si>
  <si>
    <t>Sýry přírodní (tuna)</t>
  </si>
  <si>
    <t>Sýry tavené (tuna)</t>
  </si>
  <si>
    <t>Rozdíl 2024-2023</t>
  </si>
  <si>
    <t>Index 2024/2023</t>
  </si>
  <si>
    <t>Stejný měsíc  2023</t>
  </si>
  <si>
    <t>Souhrn údajů mlékárenského průmyslu ČR (ceny výrobků) - měsíc/rok (Březen/2024)</t>
  </si>
  <si>
    <t>Souhrn údajů mlékárenského průmyslu ČR (nákup) - měsíc/rok (Březen/2024)</t>
  </si>
  <si>
    <t>Souhrn údajů mlékárenského průmyslu ČR (výroba zboží) - měsíc/rok (Březen/2024)</t>
  </si>
  <si>
    <t>1.Q.2024/1.Q.2023</t>
  </si>
  <si>
    <t>1.Q.2024/4.Q.2023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</si>
</sst>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  <family val="2"/>
    </font>
    <font>
      <sz val="11"/>
      <color rgb="FF1F497D"/>
      <name val="Arial"/>
      <family val="2"/>
    </font>
    <font>
      <sz val="10"/>
      <color rgb="FF1F497D"/>
      <name val="Arial"/>
      <family val="2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rgb="FF1F497D"/>
      <name val="Arial"/>
      <family val="2"/>
    </font>
    <font>
      <b/>
      <sz val="9"/>
      <color rgb="FF1F497D"/>
      <name val="Arial"/>
      <family val="2"/>
    </font>
    <font>
      <b/>
      <sz val="9"/>
      <name val="Arial"/>
      <family val="2"/>
    </font>
    <font>
      <sz val="9"/>
      <name val="Arial"/>
      <family val="2"/>
      <charset val="238"/>
    </font>
    <font>
      <sz val="18"/>
      <color rgb="FF1F497D"/>
      <name val="Arial"/>
      <family val="2"/>
    </font>
    <font>
      <sz val="10"/>
      <name val="Arial"/>
      <family val="2"/>
      <charset val="238"/>
    </font>
    <font>
      <b/>
      <sz val="11"/>
      <color rgb="FF0070C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9"/>
      <color rgb="FF1F497D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</borders>
  <cellStyleXfs count="2">
    <xf numFmtId="0" fontId="0" fillId="0" borderId="0"/>
    <xf numFmtId="0" fontId="5" fillId="0" borderId="0"/>
  </cellStyleXfs>
  <cellXfs count="67">
    <xf numFmtId="0" fontId="0" fillId="0" borderId="0" xfId="0"/>
    <xf numFmtId="0" fontId="0" fillId="0" borderId="1" xfId="0" applyBorder="1"/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/>
    <xf numFmtId="0" fontId="4" fillId="0" borderId="0" xfId="0" applyFont="1"/>
    <xf numFmtId="0" fontId="5" fillId="0" borderId="0" xfId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right" vertical="top"/>
    </xf>
    <xf numFmtId="0" fontId="13" fillId="0" borderId="0" xfId="1" applyFont="1"/>
    <xf numFmtId="4" fontId="6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center" wrapText="1"/>
    </xf>
    <xf numFmtId="4" fontId="8" fillId="0" borderId="19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13" xfId="0" applyNumberFormat="1" applyFont="1" applyBorder="1" applyAlignment="1">
      <alignment horizontal="center" vertical="center" wrapText="1"/>
    </xf>
    <xf numFmtId="4" fontId="7" fillId="0" borderId="15" xfId="0" applyNumberFormat="1" applyFont="1" applyBorder="1" applyAlignment="1">
      <alignment horizontal="center" vertical="center" wrapText="1"/>
    </xf>
    <xf numFmtId="4" fontId="7" fillId="0" borderId="16" xfId="0" applyNumberFormat="1" applyFont="1" applyBorder="1" applyAlignment="1">
      <alignment horizontal="center" vertical="center" wrapText="1"/>
    </xf>
    <xf numFmtId="4" fontId="13" fillId="0" borderId="0" xfId="1" applyNumberFormat="1" applyFont="1" applyAlignment="1">
      <alignment horizontal="center"/>
    </xf>
    <xf numFmtId="4" fontId="14" fillId="0" borderId="0" xfId="1" applyNumberFormat="1" applyFont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3" fontId="0" fillId="0" borderId="0" xfId="0" applyNumberFormat="1"/>
    <xf numFmtId="0" fontId="10" fillId="0" borderId="1" xfId="0" applyFont="1" applyBorder="1" applyAlignment="1">
      <alignment horizontal="center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6" fillId="0" borderId="0" xfId="1" applyFont="1"/>
    <xf numFmtId="164" fontId="13" fillId="0" borderId="0" xfId="1" applyNumberFormat="1" applyFont="1" applyAlignment="1">
      <alignment horizontal="center"/>
    </xf>
    <xf numFmtId="0" fontId="14" fillId="0" borderId="0" xfId="1" applyFont="1"/>
    <xf numFmtId="164" fontId="14" fillId="0" borderId="0" xfId="1" applyNumberFormat="1" applyFont="1" applyAlignment="1">
      <alignment horizontal="center"/>
    </xf>
    <xf numFmtId="4" fontId="17" fillId="0" borderId="0" xfId="0" applyNumberFormat="1" applyFont="1" applyAlignment="1">
      <alignment horizontal="center" vertical="top"/>
    </xf>
    <xf numFmtId="0" fontId="15" fillId="0" borderId="8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3" fillId="0" borderId="0" xfId="1" applyFont="1" applyAlignment="1">
      <alignment horizontal="center"/>
    </xf>
    <xf numFmtId="0" fontId="8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54</xdr:row>
      <xdr:rowOff>38100</xdr:rowOff>
    </xdr:from>
    <xdr:to>
      <xdr:col>0</xdr:col>
      <xdr:colOff>2638425</xdr:colOff>
      <xdr:row>62</xdr:row>
      <xdr:rowOff>114299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474FB9C-B443-4F81-A1CC-32A4502E9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499" y="11439525"/>
          <a:ext cx="2447926" cy="1371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48E35-9F99-4C08-AE34-0FB7CEC2FE04}">
  <dimension ref="A1:K52"/>
  <sheetViews>
    <sheetView showGridLines="0" tabSelected="1" workbookViewId="0">
      <selection activeCell="L30" sqref="L30"/>
    </sheetView>
  </sheetViews>
  <sheetFormatPr defaultRowHeight="12.75" x14ac:dyDescent="0.2"/>
  <cols>
    <col min="1" max="1" width="64.85546875" style="5" customWidth="1"/>
    <col min="2" max="2" width="8.7109375" customWidth="1"/>
    <col min="3" max="3" width="10.140625" customWidth="1"/>
    <col min="4" max="4" width="10.28515625" customWidth="1"/>
    <col min="5" max="5" width="10.85546875" customWidth="1"/>
    <col min="6" max="6" width="9.140625" customWidth="1"/>
    <col min="7" max="7" width="9.28515625" customWidth="1"/>
    <col min="8" max="8" width="11.28515625" customWidth="1"/>
    <col min="9" max="9" width="11.42578125" bestFit="1" customWidth="1"/>
  </cols>
  <sheetData>
    <row r="1" spans="1:9" s="9" customFormat="1" ht="39.75" customHeight="1" x14ac:dyDescent="0.25">
      <c r="A1" s="7" t="s">
        <v>57</v>
      </c>
      <c r="B1" s="8"/>
      <c r="C1" s="8"/>
      <c r="D1" s="8"/>
      <c r="E1" s="8"/>
      <c r="F1" s="8"/>
      <c r="G1" s="8"/>
      <c r="H1" s="8"/>
    </row>
    <row r="2" spans="1:9" s="6" customFormat="1" ht="45" customHeight="1" x14ac:dyDescent="0.2">
      <c r="A2" s="3" t="s">
        <v>20</v>
      </c>
      <c r="B2" s="3" t="s">
        <v>0</v>
      </c>
      <c r="C2" s="3" t="s">
        <v>1</v>
      </c>
      <c r="D2" s="3" t="s">
        <v>2</v>
      </c>
      <c r="E2" s="3" t="s">
        <v>56</v>
      </c>
      <c r="F2" s="3" t="s">
        <v>54</v>
      </c>
      <c r="G2" s="3" t="s">
        <v>55</v>
      </c>
      <c r="H2" s="3" t="s">
        <v>21</v>
      </c>
    </row>
    <row r="3" spans="1:9" ht="15" customHeight="1" x14ac:dyDescent="0.2">
      <c r="A3" s="4" t="s">
        <v>3</v>
      </c>
      <c r="B3" s="1" t="s">
        <v>4</v>
      </c>
      <c r="C3" s="27">
        <v>16.93</v>
      </c>
      <c r="D3" s="27"/>
      <c r="E3" s="27">
        <v>18.829999999999998</v>
      </c>
      <c r="F3" s="27">
        <v>-1.9</v>
      </c>
      <c r="G3" s="27">
        <v>89.9</v>
      </c>
      <c r="H3" s="27"/>
      <c r="I3" s="2"/>
    </row>
    <row r="4" spans="1:9" ht="15" customHeight="1" x14ac:dyDescent="0.2">
      <c r="A4" s="4" t="s">
        <v>5</v>
      </c>
      <c r="B4" s="1" t="s">
        <v>4</v>
      </c>
      <c r="C4" s="27">
        <v>13.14</v>
      </c>
      <c r="D4" s="27">
        <v>13.14</v>
      </c>
      <c r="E4" s="27">
        <v>15.16</v>
      </c>
      <c r="F4" s="27">
        <v>-2.02</v>
      </c>
      <c r="G4" s="27">
        <v>86.7</v>
      </c>
      <c r="H4" s="27">
        <v>100</v>
      </c>
      <c r="I4" s="2"/>
    </row>
    <row r="5" spans="1:9" ht="15" customHeight="1" x14ac:dyDescent="0.2">
      <c r="A5" s="4" t="s">
        <v>6</v>
      </c>
      <c r="B5" s="1" t="s">
        <v>4</v>
      </c>
      <c r="C5" s="27">
        <v>17.89</v>
      </c>
      <c r="D5" s="27">
        <v>17.93</v>
      </c>
      <c r="E5" s="27">
        <v>20.059999999999999</v>
      </c>
      <c r="F5" s="27">
        <v>-2.17</v>
      </c>
      <c r="G5" s="27">
        <v>89.2</v>
      </c>
      <c r="H5" s="27">
        <v>99.8</v>
      </c>
      <c r="I5" s="2"/>
    </row>
    <row r="6" spans="1:9" ht="15" customHeight="1" x14ac:dyDescent="0.2">
      <c r="A6" s="4" t="s">
        <v>7</v>
      </c>
      <c r="B6" s="1" t="s">
        <v>4</v>
      </c>
      <c r="C6" s="27">
        <v>14.76</v>
      </c>
      <c r="D6" s="27">
        <v>14.73</v>
      </c>
      <c r="E6" s="27">
        <v>16.649999999999999</v>
      </c>
      <c r="F6" s="27">
        <v>-1.9</v>
      </c>
      <c r="G6" s="27">
        <v>88.6</v>
      </c>
      <c r="H6" s="27">
        <v>100.2</v>
      </c>
      <c r="I6" s="2"/>
    </row>
    <row r="7" spans="1:9" ht="15" customHeight="1" x14ac:dyDescent="0.2">
      <c r="A7" s="4" t="s">
        <v>8</v>
      </c>
      <c r="B7" s="1" t="s">
        <v>9</v>
      </c>
      <c r="C7" s="27">
        <v>31.45</v>
      </c>
      <c r="D7" s="27">
        <v>31.32</v>
      </c>
      <c r="E7" s="27">
        <v>29.3</v>
      </c>
      <c r="F7" s="27">
        <v>2.16</v>
      </c>
      <c r="G7" s="27">
        <v>107.4</v>
      </c>
      <c r="H7" s="27">
        <v>100.4</v>
      </c>
      <c r="I7" s="2"/>
    </row>
    <row r="8" spans="1:9" ht="15" customHeight="1" x14ac:dyDescent="0.2">
      <c r="A8" s="4" t="s">
        <v>10</v>
      </c>
      <c r="B8" s="1" t="s">
        <v>9</v>
      </c>
      <c r="C8" s="27">
        <v>44.69</v>
      </c>
      <c r="D8" s="27">
        <v>44.49</v>
      </c>
      <c r="E8" s="27">
        <v>44.31</v>
      </c>
      <c r="F8" s="27">
        <v>0.37</v>
      </c>
      <c r="G8" s="27">
        <v>100.8</v>
      </c>
      <c r="H8" s="27">
        <v>100.4</v>
      </c>
      <c r="I8" s="2"/>
    </row>
    <row r="9" spans="1:9" ht="15" customHeight="1" x14ac:dyDescent="0.2">
      <c r="A9" s="4" t="s">
        <v>11</v>
      </c>
      <c r="B9" s="1" t="s">
        <v>9</v>
      </c>
      <c r="C9" s="27">
        <v>162.38</v>
      </c>
      <c r="D9" s="27">
        <v>161.56</v>
      </c>
      <c r="E9" s="27">
        <v>148.61000000000001</v>
      </c>
      <c r="F9" s="27">
        <v>13.77</v>
      </c>
      <c r="G9" s="27">
        <v>109.3</v>
      </c>
      <c r="H9" s="27">
        <v>100.5</v>
      </c>
      <c r="I9" s="2"/>
    </row>
    <row r="10" spans="1:9" ht="26.25" customHeight="1" x14ac:dyDescent="0.2">
      <c r="A10" s="4" t="s">
        <v>12</v>
      </c>
      <c r="B10" s="1" t="s">
        <v>9</v>
      </c>
      <c r="C10" s="27">
        <v>51.45</v>
      </c>
      <c r="D10" s="27">
        <v>51.18</v>
      </c>
      <c r="E10" s="27">
        <v>55</v>
      </c>
      <c r="F10" s="27">
        <v>-3.55</v>
      </c>
      <c r="G10" s="27">
        <v>93.6</v>
      </c>
      <c r="H10" s="27">
        <v>100.5</v>
      </c>
      <c r="I10" s="2"/>
    </row>
    <row r="11" spans="1:9" ht="15" customHeight="1" x14ac:dyDescent="0.2">
      <c r="A11" s="4" t="s">
        <v>13</v>
      </c>
      <c r="B11" s="1" t="s">
        <v>9</v>
      </c>
      <c r="C11" s="27">
        <v>100.01</v>
      </c>
      <c r="D11" s="27">
        <v>101.84</v>
      </c>
      <c r="E11" s="27">
        <v>100.39</v>
      </c>
      <c r="F11" s="27">
        <v>-0.38</v>
      </c>
      <c r="G11" s="27">
        <v>99.6</v>
      </c>
      <c r="H11" s="27">
        <v>98.2</v>
      </c>
      <c r="I11" s="2"/>
    </row>
    <row r="12" spans="1:9" ht="15" customHeight="1" x14ac:dyDescent="0.2">
      <c r="A12" s="4" t="s">
        <v>14</v>
      </c>
      <c r="B12" s="1" t="s">
        <v>9</v>
      </c>
      <c r="C12" s="27">
        <v>128.38</v>
      </c>
      <c r="D12" s="27">
        <v>125.59</v>
      </c>
      <c r="E12" s="27">
        <v>126.06</v>
      </c>
      <c r="F12" s="27">
        <v>2.3199999999999998</v>
      </c>
      <c r="G12" s="27">
        <v>101.8</v>
      </c>
      <c r="H12" s="27">
        <v>102.2</v>
      </c>
      <c r="I12" s="2"/>
    </row>
    <row r="13" spans="1:9" ht="15" customHeight="1" x14ac:dyDescent="0.2">
      <c r="A13" s="4" t="s">
        <v>15</v>
      </c>
      <c r="B13" s="1" t="s">
        <v>9</v>
      </c>
      <c r="C13" s="27"/>
      <c r="D13" s="27">
        <v>124.2</v>
      </c>
      <c r="E13" s="27">
        <v>143.11000000000001</v>
      </c>
      <c r="F13" s="27"/>
      <c r="G13" s="27"/>
      <c r="H13" s="27"/>
      <c r="I13" s="2"/>
    </row>
    <row r="14" spans="1:9" ht="15" customHeight="1" x14ac:dyDescent="0.2">
      <c r="A14" s="4" t="s">
        <v>16</v>
      </c>
      <c r="B14" s="1" t="s">
        <v>9</v>
      </c>
      <c r="C14" s="27">
        <v>115.55</v>
      </c>
      <c r="D14" s="27">
        <v>113.95</v>
      </c>
      <c r="E14" s="27">
        <v>116.73</v>
      </c>
      <c r="F14" s="27">
        <v>-1.18</v>
      </c>
      <c r="G14" s="27">
        <v>99</v>
      </c>
      <c r="H14" s="27">
        <v>101.4</v>
      </c>
      <c r="I14" s="2"/>
    </row>
    <row r="15" spans="1:9" ht="15" customHeight="1" x14ac:dyDescent="0.2">
      <c r="A15" s="4" t="s">
        <v>17</v>
      </c>
      <c r="B15" s="1" t="s">
        <v>9</v>
      </c>
      <c r="C15" s="27">
        <v>65.98</v>
      </c>
      <c r="D15" s="27">
        <v>66.64</v>
      </c>
      <c r="E15" s="27">
        <v>66.239999999999995</v>
      </c>
      <c r="F15" s="27">
        <v>-0.26</v>
      </c>
      <c r="G15" s="27">
        <v>99.6</v>
      </c>
      <c r="H15" s="27">
        <v>99</v>
      </c>
      <c r="I15" s="2"/>
    </row>
    <row r="16" spans="1:9" ht="15" customHeight="1" x14ac:dyDescent="0.2">
      <c r="A16" s="4" t="s">
        <v>18</v>
      </c>
      <c r="B16" s="1" t="s">
        <v>9</v>
      </c>
      <c r="C16" s="27">
        <v>100</v>
      </c>
      <c r="D16" s="27">
        <v>96.24</v>
      </c>
      <c r="E16" s="27">
        <v>105.79</v>
      </c>
      <c r="F16" s="27">
        <v>-5.79</v>
      </c>
      <c r="G16" s="27">
        <v>94.5</v>
      </c>
      <c r="H16" s="27">
        <v>103.9</v>
      </c>
      <c r="I16" s="2"/>
    </row>
    <row r="17" spans="1:11" ht="15" customHeight="1" x14ac:dyDescent="0.2">
      <c r="A17" s="4" t="s">
        <v>19</v>
      </c>
      <c r="B17" s="1" t="s">
        <v>9</v>
      </c>
      <c r="C17" s="27"/>
      <c r="D17" s="27">
        <v>138.96</v>
      </c>
      <c r="E17" s="27">
        <v>109.61</v>
      </c>
      <c r="F17" s="27"/>
      <c r="G17" s="27"/>
      <c r="H17" s="27"/>
      <c r="I17" s="2"/>
    </row>
    <row r="18" spans="1:11" x14ac:dyDescent="0.2">
      <c r="I18" s="2"/>
    </row>
    <row r="19" spans="1:11" s="9" customFormat="1" ht="30.75" customHeight="1" x14ac:dyDescent="0.25">
      <c r="A19" s="7" t="s">
        <v>59</v>
      </c>
      <c r="B19" s="8"/>
      <c r="C19" s="8"/>
      <c r="D19" s="8"/>
      <c r="E19" s="8"/>
      <c r="F19" s="8"/>
      <c r="G19" s="8"/>
      <c r="H19" s="8"/>
      <c r="I19" s="2"/>
    </row>
    <row r="20" spans="1:11" ht="38.25" customHeight="1" x14ac:dyDescent="0.2">
      <c r="A20" s="3" t="s">
        <v>20</v>
      </c>
      <c r="B20" s="3" t="s">
        <v>0</v>
      </c>
      <c r="C20" s="3" t="s">
        <v>1</v>
      </c>
      <c r="D20" s="3" t="s">
        <v>2</v>
      </c>
      <c r="E20" s="3" t="s">
        <v>56</v>
      </c>
      <c r="F20" s="3" t="s">
        <v>54</v>
      </c>
      <c r="G20" s="3" t="s">
        <v>55</v>
      </c>
      <c r="H20" s="3" t="s">
        <v>21</v>
      </c>
      <c r="I20" s="28"/>
    </row>
    <row r="21" spans="1:11" ht="15" customHeight="1" x14ac:dyDescent="0.2">
      <c r="A21" s="4" t="s">
        <v>22</v>
      </c>
      <c r="B21" s="1" t="s">
        <v>23</v>
      </c>
      <c r="C21" s="30">
        <v>10117.44</v>
      </c>
      <c r="D21" s="30">
        <v>9094.66</v>
      </c>
      <c r="E21" s="30">
        <v>11097.88</v>
      </c>
      <c r="F21" s="30">
        <f>C21-E21</f>
        <v>-980.43999999999869</v>
      </c>
      <c r="G21" s="31">
        <f>C21/E21*100</f>
        <v>91.165519901098236</v>
      </c>
      <c r="H21" s="27">
        <f>C21/D21*100</f>
        <v>111.24593992518687</v>
      </c>
      <c r="I21" s="28"/>
      <c r="J21" s="28"/>
      <c r="K21" s="28"/>
    </row>
    <row r="22" spans="1:11" ht="15" customHeight="1" x14ac:dyDescent="0.2">
      <c r="A22" s="4" t="s">
        <v>24</v>
      </c>
      <c r="B22" s="1" t="s">
        <v>23</v>
      </c>
      <c r="C22" s="30">
        <v>47995.66</v>
      </c>
      <c r="D22" s="30">
        <v>42516.19</v>
      </c>
      <c r="E22" s="30">
        <v>49148.24</v>
      </c>
      <c r="F22" s="30">
        <f t="shared" ref="F22:F28" si="0">C22-E22</f>
        <v>-1152.5799999999945</v>
      </c>
      <c r="G22" s="31">
        <f t="shared" ref="G22:G28" si="1">C22/E22*100</f>
        <v>97.654890592216532</v>
      </c>
      <c r="H22" s="27">
        <f t="shared" ref="H22:H28" si="2">C22/D22*100</f>
        <v>112.887961033197</v>
      </c>
      <c r="I22" s="28"/>
      <c r="J22" s="28"/>
      <c r="K22" s="28"/>
    </row>
    <row r="23" spans="1:11" ht="15" customHeight="1" x14ac:dyDescent="0.2">
      <c r="A23" s="4" t="s">
        <v>25</v>
      </c>
      <c r="B23" s="1" t="s">
        <v>23</v>
      </c>
      <c r="C23" s="30">
        <v>5514.27</v>
      </c>
      <c r="D23" s="30">
        <v>5313.76</v>
      </c>
      <c r="E23" s="30">
        <v>5730.86</v>
      </c>
      <c r="F23" s="30">
        <f t="shared" si="0"/>
        <v>-216.58999999999924</v>
      </c>
      <c r="G23" s="31">
        <f t="shared" si="1"/>
        <v>96.220637042258943</v>
      </c>
      <c r="H23" s="27">
        <f t="shared" si="2"/>
        <v>103.7734109180693</v>
      </c>
      <c r="I23" s="28"/>
      <c r="J23" s="28"/>
      <c r="K23" s="28"/>
    </row>
    <row r="24" spans="1:11" ht="15" customHeight="1" x14ac:dyDescent="0.2">
      <c r="A24" s="4" t="s">
        <v>26</v>
      </c>
      <c r="B24" s="1" t="s">
        <v>27</v>
      </c>
      <c r="C24" s="30">
        <v>10242.19</v>
      </c>
      <c r="D24" s="30">
        <v>10004.43</v>
      </c>
      <c r="E24" s="30">
        <v>11245.76</v>
      </c>
      <c r="F24" s="30">
        <f t="shared" si="0"/>
        <v>-1003.5699999999997</v>
      </c>
      <c r="G24" s="31">
        <f t="shared" si="1"/>
        <v>91.076014426770627</v>
      </c>
      <c r="H24" s="27">
        <f t="shared" si="2"/>
        <v>102.37654718959502</v>
      </c>
      <c r="I24" s="28"/>
      <c r="J24" s="28"/>
      <c r="K24" s="28"/>
    </row>
    <row r="25" spans="1:11" ht="15" customHeight="1" x14ac:dyDescent="0.2">
      <c r="A25" s="4" t="s">
        <v>28</v>
      </c>
      <c r="B25" s="1" t="s">
        <v>27</v>
      </c>
      <c r="C25" s="30">
        <v>1771.52</v>
      </c>
      <c r="D25" s="30">
        <v>1732.88</v>
      </c>
      <c r="E25" s="30">
        <v>1647.46</v>
      </c>
      <c r="F25" s="30">
        <f t="shared" si="0"/>
        <v>124.05999999999995</v>
      </c>
      <c r="G25" s="31">
        <f t="shared" si="1"/>
        <v>107.53038010027558</v>
      </c>
      <c r="H25" s="27">
        <f t="shared" si="2"/>
        <v>102.22981395134111</v>
      </c>
      <c r="I25" s="28"/>
      <c r="J25" s="28"/>
      <c r="K25" s="28"/>
    </row>
    <row r="26" spans="1:11" ht="15" customHeight="1" x14ac:dyDescent="0.2">
      <c r="A26" s="4" t="s">
        <v>29</v>
      </c>
      <c r="B26" s="1" t="s">
        <v>27</v>
      </c>
      <c r="C26" s="30">
        <v>3997.65</v>
      </c>
      <c r="D26" s="30">
        <v>3577.12</v>
      </c>
      <c r="E26" s="30">
        <v>4071.53</v>
      </c>
      <c r="F26" s="30">
        <f t="shared" si="0"/>
        <v>-73.880000000000109</v>
      </c>
      <c r="G26" s="31">
        <f t="shared" si="1"/>
        <v>98.185448713382925</v>
      </c>
      <c r="H26" s="27">
        <f t="shared" si="2"/>
        <v>111.75610547032251</v>
      </c>
      <c r="I26" s="28"/>
      <c r="J26" s="28"/>
      <c r="K26" s="28"/>
    </row>
    <row r="27" spans="1:11" ht="15" customHeight="1" x14ac:dyDescent="0.2">
      <c r="A27" s="4" t="s">
        <v>30</v>
      </c>
      <c r="B27" s="1" t="s">
        <v>27</v>
      </c>
      <c r="C27" s="30">
        <v>10800.4</v>
      </c>
      <c r="D27" s="30">
        <v>10499.76</v>
      </c>
      <c r="E27" s="30">
        <v>10076.120000000001</v>
      </c>
      <c r="F27" s="30">
        <f t="shared" si="0"/>
        <v>724.27999999999884</v>
      </c>
      <c r="G27" s="31">
        <f t="shared" si="1"/>
        <v>107.18808430229095</v>
      </c>
      <c r="H27" s="27">
        <f t="shared" si="2"/>
        <v>102.86330354217618</v>
      </c>
      <c r="I27" s="28"/>
      <c r="J27" s="28"/>
      <c r="K27" s="28"/>
    </row>
    <row r="28" spans="1:11" ht="15" customHeight="1" x14ac:dyDescent="0.2">
      <c r="A28" s="4" t="s">
        <v>31</v>
      </c>
      <c r="B28" s="1" t="s">
        <v>27</v>
      </c>
      <c r="C28" s="30">
        <v>1152.3599999999999</v>
      </c>
      <c r="D28" s="30">
        <v>1257.94</v>
      </c>
      <c r="E28" s="30">
        <v>1424.61</v>
      </c>
      <c r="F28" s="30">
        <f t="shared" si="0"/>
        <v>-272.25</v>
      </c>
      <c r="G28" s="31">
        <f t="shared" si="1"/>
        <v>80.889506601806801</v>
      </c>
      <c r="H28" s="27">
        <f t="shared" si="2"/>
        <v>91.606912889326992</v>
      </c>
      <c r="I28" s="28"/>
      <c r="J28" s="28"/>
      <c r="K28" s="28"/>
    </row>
    <row r="29" spans="1:11" x14ac:dyDescent="0.2">
      <c r="I29" s="2"/>
    </row>
    <row r="30" spans="1:11" x14ac:dyDescent="0.2">
      <c r="I30" s="2"/>
    </row>
    <row r="31" spans="1:11" x14ac:dyDescent="0.2">
      <c r="I31" s="2"/>
    </row>
    <row r="32" spans="1:11" x14ac:dyDescent="0.2">
      <c r="G32" s="2"/>
      <c r="I32" s="2"/>
    </row>
    <row r="33" spans="1:9" x14ac:dyDescent="0.2">
      <c r="G33" s="2"/>
      <c r="H33" s="2"/>
      <c r="I33" s="2"/>
    </row>
    <row r="34" spans="1:9" x14ac:dyDescent="0.2">
      <c r="G34" s="2"/>
      <c r="I34" s="2"/>
    </row>
    <row r="35" spans="1:9" x14ac:dyDescent="0.2">
      <c r="G35" s="2"/>
      <c r="I35" s="2"/>
    </row>
    <row r="36" spans="1:9" x14ac:dyDescent="0.2">
      <c r="G36" s="2"/>
      <c r="I36" s="2"/>
    </row>
    <row r="37" spans="1:9" s="9" customFormat="1" ht="30.75" customHeight="1" x14ac:dyDescent="0.25">
      <c r="A37" s="7" t="s">
        <v>58</v>
      </c>
      <c r="B37" s="8"/>
      <c r="C37" s="8"/>
      <c r="D37" s="8"/>
      <c r="E37" s="8"/>
      <c r="F37" s="8"/>
      <c r="G37" s="8"/>
      <c r="H37" s="8"/>
      <c r="I37" s="2"/>
    </row>
    <row r="38" spans="1:9" ht="38.25" x14ac:dyDescent="0.2">
      <c r="A38" s="3" t="s">
        <v>20</v>
      </c>
      <c r="B38" s="3" t="s">
        <v>0</v>
      </c>
      <c r="C38" s="3" t="s">
        <v>1</v>
      </c>
      <c r="D38" s="3" t="s">
        <v>2</v>
      </c>
      <c r="E38" s="3" t="s">
        <v>56</v>
      </c>
      <c r="F38" s="3" t="s">
        <v>54</v>
      </c>
      <c r="G38" s="3" t="s">
        <v>55</v>
      </c>
      <c r="H38" s="3" t="s">
        <v>21</v>
      </c>
      <c r="I38" s="2"/>
    </row>
    <row r="39" spans="1:9" x14ac:dyDescent="0.2">
      <c r="A39" s="4" t="s">
        <v>32</v>
      </c>
      <c r="B39" s="1" t="s">
        <v>33</v>
      </c>
      <c r="C39" s="11">
        <v>244321</v>
      </c>
      <c r="D39" s="11">
        <v>222892</v>
      </c>
      <c r="E39" s="11">
        <v>235833</v>
      </c>
      <c r="F39" s="11">
        <v>8488</v>
      </c>
      <c r="G39" s="11">
        <v>103.6</v>
      </c>
      <c r="H39" s="11">
        <v>109.6</v>
      </c>
    </row>
    <row r="40" spans="1:9" x14ac:dyDescent="0.2">
      <c r="A40" s="4" t="s">
        <v>34</v>
      </c>
      <c r="B40" s="1" t="s">
        <v>33</v>
      </c>
      <c r="C40" s="11">
        <v>696793</v>
      </c>
      <c r="D40" s="11">
        <v>452472</v>
      </c>
      <c r="E40" s="11">
        <v>671378</v>
      </c>
      <c r="F40" s="11">
        <v>25415</v>
      </c>
      <c r="G40" s="11">
        <v>103.8</v>
      </c>
      <c r="H40" s="11"/>
    </row>
    <row r="41" spans="1:9" x14ac:dyDescent="0.2">
      <c r="A41" s="4" t="s">
        <v>35</v>
      </c>
      <c r="B41" s="1" t="s">
        <v>33</v>
      </c>
      <c r="C41" s="11"/>
      <c r="D41" s="11"/>
      <c r="E41" s="11"/>
      <c r="F41" s="11"/>
      <c r="G41" s="11"/>
      <c r="H41" s="11"/>
    </row>
    <row r="42" spans="1:9" x14ac:dyDescent="0.2">
      <c r="A42" s="4" t="s">
        <v>36</v>
      </c>
      <c r="B42" s="1" t="s">
        <v>33</v>
      </c>
      <c r="C42" s="11">
        <v>69930</v>
      </c>
      <c r="D42" s="11">
        <v>44684</v>
      </c>
      <c r="E42" s="11">
        <v>53123</v>
      </c>
      <c r="F42" s="11">
        <v>16807</v>
      </c>
      <c r="G42" s="11">
        <v>131.6</v>
      </c>
      <c r="H42" s="11"/>
    </row>
    <row r="43" spans="1:9" x14ac:dyDescent="0.2">
      <c r="A43" s="4" t="s">
        <v>37</v>
      </c>
      <c r="B43" s="1" t="s">
        <v>33</v>
      </c>
      <c r="C43" s="11"/>
      <c r="D43" s="11"/>
      <c r="E43" s="11"/>
      <c r="F43" s="11"/>
      <c r="G43" s="11"/>
      <c r="H43" s="11"/>
    </row>
    <row r="44" spans="1:9" x14ac:dyDescent="0.2">
      <c r="A44" s="4" t="s">
        <v>38</v>
      </c>
      <c r="B44" s="1" t="s">
        <v>33</v>
      </c>
      <c r="C44" s="11">
        <v>2652</v>
      </c>
      <c r="D44" s="11">
        <v>1700</v>
      </c>
      <c r="E44" s="11">
        <v>575</v>
      </c>
      <c r="F44" s="11">
        <v>2077</v>
      </c>
      <c r="G44" s="11">
        <v>461.2</v>
      </c>
      <c r="H44" s="11"/>
    </row>
    <row r="45" spans="1:9" x14ac:dyDescent="0.2">
      <c r="A45" s="4" t="s">
        <v>39</v>
      </c>
      <c r="B45" s="1" t="s">
        <v>40</v>
      </c>
      <c r="C45" s="11">
        <v>10.87</v>
      </c>
      <c r="D45" s="11">
        <v>10.83</v>
      </c>
      <c r="E45" s="11">
        <v>12.17</v>
      </c>
      <c r="F45" s="11">
        <v>-1.3</v>
      </c>
      <c r="G45" s="27">
        <v>89.3</v>
      </c>
      <c r="H45" s="27">
        <v>100.4</v>
      </c>
    </row>
    <row r="46" spans="1:9" x14ac:dyDescent="0.2">
      <c r="A46" s="4" t="s">
        <v>45</v>
      </c>
      <c r="B46" s="1" t="s">
        <v>40</v>
      </c>
      <c r="C46" s="27">
        <v>10.86</v>
      </c>
      <c r="D46" s="27">
        <v>10.84</v>
      </c>
      <c r="E46" s="49">
        <v>12.74</v>
      </c>
      <c r="F46" s="27">
        <v>-1.88</v>
      </c>
      <c r="G46" s="27">
        <v>85.2</v>
      </c>
      <c r="H46" s="27"/>
      <c r="I46" s="2"/>
    </row>
    <row r="48" spans="1:9" x14ac:dyDescent="0.2">
      <c r="A48" t="s">
        <v>41</v>
      </c>
      <c r="F48" s="2"/>
      <c r="G48" s="2"/>
    </row>
    <row r="49" spans="5:8" x14ac:dyDescent="0.2">
      <c r="E49" s="2"/>
      <c r="F49" s="2"/>
      <c r="G49" s="2"/>
    </row>
    <row r="50" spans="5:8" x14ac:dyDescent="0.2">
      <c r="F50" s="2"/>
      <c r="G50" s="2"/>
      <c r="H50" s="2"/>
    </row>
    <row r="51" spans="5:8" x14ac:dyDescent="0.2">
      <c r="E51" s="48"/>
      <c r="H51" s="2"/>
    </row>
    <row r="52" spans="5:8" x14ac:dyDescent="0.2">
      <c r="H52" s="2"/>
    </row>
  </sheetData>
  <pageMargins left="0.17" right="0.7" top="0.22" bottom="0.24" header="0.17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7"/>
  <sheetViews>
    <sheetView workbookViewId="0">
      <pane xSplit="1" ySplit="2" topLeftCell="B27" activePane="bottomRight" state="frozen"/>
      <selection pane="topRight" activeCell="B1" sqref="B1"/>
      <selection pane="bottomLeft" activeCell="A3" sqref="A3"/>
      <selection pane="bottomRight" activeCell="D58" sqref="D58"/>
    </sheetView>
  </sheetViews>
  <sheetFormatPr defaultColWidth="9.140625" defaultRowHeight="15" x14ac:dyDescent="0.25"/>
  <cols>
    <col min="1" max="1" width="7.7109375" style="10" customWidth="1"/>
    <col min="2" max="2" width="11.42578125" style="10" customWidth="1"/>
    <col min="3" max="10" width="15.7109375" style="10" customWidth="1"/>
    <col min="11" max="11" width="9.140625" style="10"/>
    <col min="12" max="12" width="12.5703125" style="10" customWidth="1"/>
    <col min="13" max="13" width="12.42578125" style="10" customWidth="1"/>
    <col min="14" max="14" width="20.140625" style="10" customWidth="1"/>
    <col min="15" max="16384" width="9.140625" style="10"/>
  </cols>
  <sheetData>
    <row r="1" spans="1:10" s="9" customFormat="1" ht="24.75" customHeight="1" thickBot="1" x14ac:dyDescent="0.3">
      <c r="A1" s="16" t="s">
        <v>44</v>
      </c>
    </row>
    <row r="2" spans="1:10" ht="30.75" customHeight="1" x14ac:dyDescent="0.25">
      <c r="A2" s="17" t="s">
        <v>42</v>
      </c>
      <c r="B2" s="18" t="s">
        <v>43</v>
      </c>
      <c r="C2" s="18" t="s">
        <v>46</v>
      </c>
      <c r="D2" s="18" t="s">
        <v>47</v>
      </c>
      <c r="E2" s="18" t="s">
        <v>48</v>
      </c>
      <c r="F2" s="18" t="s">
        <v>49</v>
      </c>
      <c r="G2" s="18" t="s">
        <v>50</v>
      </c>
      <c r="H2" s="18" t="s">
        <v>51</v>
      </c>
      <c r="I2" s="18" t="s">
        <v>52</v>
      </c>
      <c r="J2" s="19" t="s">
        <v>53</v>
      </c>
    </row>
    <row r="3" spans="1:10" ht="12.95" customHeight="1" x14ac:dyDescent="0.25">
      <c r="A3" s="20">
        <v>2015</v>
      </c>
      <c r="B3" s="12">
        <v>1</v>
      </c>
      <c r="C3" s="34">
        <v>27475.5</v>
      </c>
      <c r="D3" s="34">
        <v>135280</v>
      </c>
      <c r="E3" s="34">
        <v>13159.6</v>
      </c>
      <c r="F3" s="34">
        <v>30857.499999999996</v>
      </c>
      <c r="G3" s="34">
        <v>6525.5</v>
      </c>
      <c r="H3" s="34">
        <v>8857.2000000000007</v>
      </c>
      <c r="I3" s="34">
        <v>20891.5</v>
      </c>
      <c r="J3" s="35">
        <v>3849</v>
      </c>
    </row>
    <row r="4" spans="1:10" ht="12.95" customHeight="1" x14ac:dyDescent="0.25">
      <c r="A4" s="20">
        <v>2015</v>
      </c>
      <c r="B4" s="12">
        <v>2</v>
      </c>
      <c r="C4" s="34">
        <v>26651.800000000003</v>
      </c>
      <c r="D4" s="34">
        <v>133024.4</v>
      </c>
      <c r="E4" s="34">
        <v>14376.099999999999</v>
      </c>
      <c r="F4" s="34">
        <v>32837.699999999997</v>
      </c>
      <c r="G4" s="34">
        <v>5989.5</v>
      </c>
      <c r="H4" s="34">
        <v>9271.2999999999993</v>
      </c>
      <c r="I4" s="34">
        <v>21178.400000000001</v>
      </c>
      <c r="J4" s="35">
        <v>3554.3999999999996</v>
      </c>
    </row>
    <row r="5" spans="1:10" ht="12.95" customHeight="1" x14ac:dyDescent="0.25">
      <c r="A5" s="20">
        <v>2015</v>
      </c>
      <c r="B5" s="12">
        <v>3</v>
      </c>
      <c r="C5" s="34">
        <v>27838.9</v>
      </c>
      <c r="D5" s="34">
        <v>129473</v>
      </c>
      <c r="E5" s="34">
        <v>13481.5</v>
      </c>
      <c r="F5" s="34">
        <v>32213.8</v>
      </c>
      <c r="G5" s="34">
        <v>5935.1</v>
      </c>
      <c r="H5" s="34">
        <v>8633</v>
      </c>
      <c r="I5" s="34">
        <v>22353.9</v>
      </c>
      <c r="J5" s="35">
        <v>3487.6</v>
      </c>
    </row>
    <row r="6" spans="1:10" ht="12.95" customHeight="1" thickBot="1" x14ac:dyDescent="0.3">
      <c r="A6" s="21">
        <v>2015</v>
      </c>
      <c r="B6" s="13">
        <v>4</v>
      </c>
      <c r="C6" s="36">
        <v>27741.999999999996</v>
      </c>
      <c r="D6" s="36">
        <v>143668.9</v>
      </c>
      <c r="E6" s="36">
        <v>13983.7</v>
      </c>
      <c r="F6" s="36">
        <v>30638.6</v>
      </c>
      <c r="G6" s="36">
        <v>6591.5</v>
      </c>
      <c r="H6" s="36">
        <v>7756.2999999999993</v>
      </c>
      <c r="I6" s="36">
        <v>21718.400000000001</v>
      </c>
      <c r="J6" s="37">
        <v>3513.2000000000003</v>
      </c>
    </row>
    <row r="7" spans="1:10" ht="14.1" customHeight="1" thickBot="1" x14ac:dyDescent="0.3">
      <c r="A7" s="63">
        <v>2015</v>
      </c>
      <c r="B7" s="64"/>
      <c r="C7" s="38">
        <v>109708.20000000001</v>
      </c>
      <c r="D7" s="38">
        <v>541446.30000000005</v>
      </c>
      <c r="E7" s="38">
        <v>55000.899999999994</v>
      </c>
      <c r="F7" s="38">
        <v>126547.6</v>
      </c>
      <c r="G7" s="38">
        <v>25041.599999999999</v>
      </c>
      <c r="H7" s="38">
        <v>34517.800000000003</v>
      </c>
      <c r="I7" s="38">
        <v>86142.200000000012</v>
      </c>
      <c r="J7" s="39">
        <v>14404.2</v>
      </c>
    </row>
    <row r="8" spans="1:10" ht="12.95" customHeight="1" x14ac:dyDescent="0.25">
      <c r="A8" s="22">
        <v>2016</v>
      </c>
      <c r="B8" s="14">
        <v>1</v>
      </c>
      <c r="C8" s="40">
        <v>27994.800000000003</v>
      </c>
      <c r="D8" s="40">
        <v>139671.5</v>
      </c>
      <c r="E8" s="40">
        <v>13925.7</v>
      </c>
      <c r="F8" s="40">
        <v>35423.899999999994</v>
      </c>
      <c r="G8" s="40">
        <v>6366.5</v>
      </c>
      <c r="H8" s="40">
        <v>9164.6</v>
      </c>
      <c r="I8" s="40">
        <v>21820.9</v>
      </c>
      <c r="J8" s="41">
        <v>3876.6</v>
      </c>
    </row>
    <row r="9" spans="1:10" ht="12.95" customHeight="1" x14ac:dyDescent="0.25">
      <c r="A9" s="20">
        <v>2016</v>
      </c>
      <c r="B9" s="12">
        <v>2</v>
      </c>
      <c r="C9" s="34">
        <v>28165.9</v>
      </c>
      <c r="D9" s="34">
        <v>131600.5</v>
      </c>
      <c r="E9" s="34">
        <v>14724.9</v>
      </c>
      <c r="F9" s="34">
        <v>35900.199999999997</v>
      </c>
      <c r="G9" s="34">
        <v>5987.6</v>
      </c>
      <c r="H9" s="34">
        <v>9956</v>
      </c>
      <c r="I9" s="34">
        <v>23548.5</v>
      </c>
      <c r="J9" s="35">
        <v>3680.2000000000003</v>
      </c>
    </row>
    <row r="10" spans="1:10" ht="12.95" customHeight="1" x14ac:dyDescent="0.25">
      <c r="A10" s="20">
        <v>2016</v>
      </c>
      <c r="B10" s="12">
        <v>3</v>
      </c>
      <c r="C10" s="34">
        <v>26524.6</v>
      </c>
      <c r="D10" s="34">
        <v>106812.8</v>
      </c>
      <c r="E10" s="34">
        <v>14291.9</v>
      </c>
      <c r="F10" s="34">
        <v>34290.1</v>
      </c>
      <c r="G10" s="34">
        <v>5844.4</v>
      </c>
      <c r="H10" s="34">
        <v>8828.2999999999993</v>
      </c>
      <c r="I10" s="34">
        <v>23949.899999999998</v>
      </c>
      <c r="J10" s="35">
        <v>3829.2</v>
      </c>
    </row>
    <row r="11" spans="1:10" ht="12.95" customHeight="1" thickBot="1" x14ac:dyDescent="0.3">
      <c r="A11" s="20">
        <v>2016</v>
      </c>
      <c r="B11" s="12">
        <v>4</v>
      </c>
      <c r="C11" s="34">
        <v>29080.9</v>
      </c>
      <c r="D11" s="34">
        <v>127798.8</v>
      </c>
      <c r="E11" s="34">
        <v>14861.100000000002</v>
      </c>
      <c r="F11" s="34">
        <v>31333.399999999998</v>
      </c>
      <c r="G11" s="34">
        <v>6080</v>
      </c>
      <c r="H11" s="34">
        <v>8783.5</v>
      </c>
      <c r="I11" s="34">
        <v>22647.7</v>
      </c>
      <c r="J11" s="35">
        <v>3875.5</v>
      </c>
    </row>
    <row r="12" spans="1:10" ht="14.1" customHeight="1" thickBot="1" x14ac:dyDescent="0.3">
      <c r="A12" s="63">
        <v>2016</v>
      </c>
      <c r="B12" s="64"/>
      <c r="C12" s="38">
        <v>111766.20000000001</v>
      </c>
      <c r="D12" s="38">
        <v>505883.6</v>
      </c>
      <c r="E12" s="38">
        <v>57803.600000000006</v>
      </c>
      <c r="F12" s="38">
        <v>136947.59999999998</v>
      </c>
      <c r="G12" s="38">
        <v>24278.5</v>
      </c>
      <c r="H12" s="38">
        <v>36732.399999999994</v>
      </c>
      <c r="I12" s="38">
        <v>91967</v>
      </c>
      <c r="J12" s="39">
        <v>15261.5</v>
      </c>
    </row>
    <row r="13" spans="1:10" ht="12.95" customHeight="1" x14ac:dyDescent="0.25">
      <c r="A13" s="20">
        <v>2017</v>
      </c>
      <c r="B13" s="12">
        <v>1</v>
      </c>
      <c r="C13" s="34">
        <v>31011.1</v>
      </c>
      <c r="D13" s="34">
        <v>131212.4</v>
      </c>
      <c r="E13" s="34">
        <v>14620.300000000001</v>
      </c>
      <c r="F13" s="34">
        <v>36107.199999999997</v>
      </c>
      <c r="G13" s="34">
        <v>6221.1</v>
      </c>
      <c r="H13" s="34">
        <v>9607.2999999999993</v>
      </c>
      <c r="I13" s="34">
        <v>23052.6</v>
      </c>
      <c r="J13" s="35">
        <v>3913.6</v>
      </c>
    </row>
    <row r="14" spans="1:10" ht="12.95" customHeight="1" x14ac:dyDescent="0.25">
      <c r="A14" s="20">
        <v>2017</v>
      </c>
      <c r="B14" s="12">
        <v>2</v>
      </c>
      <c r="C14" s="34">
        <v>30631.799999999996</v>
      </c>
      <c r="D14" s="34">
        <v>123488.4</v>
      </c>
      <c r="E14" s="34">
        <v>15288.400000000001</v>
      </c>
      <c r="F14" s="34">
        <v>35964.1</v>
      </c>
      <c r="G14" s="34">
        <v>5549.4</v>
      </c>
      <c r="H14" s="34">
        <v>10889.699999999999</v>
      </c>
      <c r="I14" s="34">
        <v>24049.4</v>
      </c>
      <c r="J14" s="35">
        <v>3667.3</v>
      </c>
    </row>
    <row r="15" spans="1:10" ht="12.95" customHeight="1" x14ac:dyDescent="0.25">
      <c r="A15" s="20">
        <v>2017</v>
      </c>
      <c r="B15" s="12">
        <v>3</v>
      </c>
      <c r="C15" s="34">
        <v>30515.5</v>
      </c>
      <c r="D15" s="34">
        <v>118014.79999999999</v>
      </c>
      <c r="E15" s="34">
        <v>13929.400000000001</v>
      </c>
      <c r="F15" s="34">
        <v>32293.8</v>
      </c>
      <c r="G15" s="34">
        <v>5129.6000000000004</v>
      </c>
      <c r="H15" s="34">
        <v>9831.1</v>
      </c>
      <c r="I15" s="34">
        <v>23531.200000000001</v>
      </c>
      <c r="J15" s="35">
        <v>3654.4</v>
      </c>
    </row>
    <row r="16" spans="1:10" ht="12.95" customHeight="1" thickBot="1" x14ac:dyDescent="0.3">
      <c r="A16" s="20">
        <v>2017</v>
      </c>
      <c r="B16" s="12">
        <v>4</v>
      </c>
      <c r="C16" s="34">
        <v>31789.599999999999</v>
      </c>
      <c r="D16" s="34">
        <v>132900</v>
      </c>
      <c r="E16" s="34">
        <v>14648.099999999999</v>
      </c>
      <c r="F16" s="34">
        <v>31521.199999999997</v>
      </c>
      <c r="G16" s="34">
        <v>5216.2000000000007</v>
      </c>
      <c r="H16" s="34">
        <v>8595.2000000000007</v>
      </c>
      <c r="I16" s="34">
        <v>23740.6</v>
      </c>
      <c r="J16" s="35">
        <v>3840.4000000000005</v>
      </c>
    </row>
    <row r="17" spans="1:22" ht="14.1" customHeight="1" thickBot="1" x14ac:dyDescent="0.3">
      <c r="A17" s="63">
        <v>2017</v>
      </c>
      <c r="B17" s="64"/>
      <c r="C17" s="38">
        <v>123948</v>
      </c>
      <c r="D17" s="38">
        <v>505615.6</v>
      </c>
      <c r="E17" s="38">
        <v>58486.200000000004</v>
      </c>
      <c r="F17" s="38">
        <v>135886.29999999999</v>
      </c>
      <c r="G17" s="38">
        <v>22116.3</v>
      </c>
      <c r="H17" s="38">
        <v>38923.300000000003</v>
      </c>
      <c r="I17" s="38">
        <v>94373.799999999988</v>
      </c>
      <c r="J17" s="39">
        <v>15075.7</v>
      </c>
    </row>
    <row r="18" spans="1:22" ht="12.95" customHeight="1" x14ac:dyDescent="0.25">
      <c r="A18" s="20">
        <v>2018</v>
      </c>
      <c r="B18" s="12">
        <v>1</v>
      </c>
      <c r="C18" s="34">
        <v>31606.400000000001</v>
      </c>
      <c r="D18" s="34">
        <v>124771.4</v>
      </c>
      <c r="E18" s="34">
        <v>13653.499999999998</v>
      </c>
      <c r="F18" s="34">
        <v>35273</v>
      </c>
      <c r="G18" s="34">
        <v>5160.1000000000004</v>
      </c>
      <c r="H18" s="34">
        <v>9667.5</v>
      </c>
      <c r="I18" s="34">
        <v>24213</v>
      </c>
      <c r="J18" s="35">
        <v>3652.9</v>
      </c>
    </row>
    <row r="19" spans="1:22" ht="12.95" customHeight="1" x14ac:dyDescent="0.25">
      <c r="A19" s="20">
        <v>2018</v>
      </c>
      <c r="B19" s="12">
        <v>2</v>
      </c>
      <c r="C19" s="34">
        <v>31498</v>
      </c>
      <c r="D19" s="34">
        <v>118451.3</v>
      </c>
      <c r="E19" s="34">
        <v>14348.400000000001</v>
      </c>
      <c r="F19" s="34">
        <v>32974.100000000006</v>
      </c>
      <c r="G19" s="34">
        <v>4580.1000000000004</v>
      </c>
      <c r="H19" s="34">
        <v>10299.900000000001</v>
      </c>
      <c r="I19" s="34">
        <v>25466.1</v>
      </c>
      <c r="J19" s="35">
        <v>3963.2</v>
      </c>
    </row>
    <row r="20" spans="1:22" ht="12.95" customHeight="1" x14ac:dyDescent="0.25">
      <c r="A20" s="20">
        <v>2018</v>
      </c>
      <c r="B20" s="12">
        <v>3</v>
      </c>
      <c r="C20" s="34">
        <v>32410.6</v>
      </c>
      <c r="D20" s="34">
        <v>118922.70000000001</v>
      </c>
      <c r="E20" s="34">
        <v>14077.1</v>
      </c>
      <c r="F20" s="34">
        <v>30816.699999999997</v>
      </c>
      <c r="G20" s="34">
        <v>5172.3999999999996</v>
      </c>
      <c r="H20" s="34">
        <v>9545.5</v>
      </c>
      <c r="I20" s="34">
        <v>24062.7</v>
      </c>
      <c r="J20" s="35">
        <v>3415</v>
      </c>
    </row>
    <row r="21" spans="1:22" ht="12.95" customHeight="1" thickBot="1" x14ac:dyDescent="0.3">
      <c r="A21" s="20">
        <v>2018</v>
      </c>
      <c r="B21" s="12">
        <v>4</v>
      </c>
      <c r="C21" s="34">
        <v>34871.800000000003</v>
      </c>
      <c r="D21" s="34">
        <v>120933.6</v>
      </c>
      <c r="E21" s="34">
        <v>14293.8</v>
      </c>
      <c r="F21" s="34">
        <v>30591.000000000004</v>
      </c>
      <c r="G21" s="34">
        <v>5256.1</v>
      </c>
      <c r="H21" s="34">
        <v>8515.4000000000015</v>
      </c>
      <c r="I21" s="34">
        <v>23127.9</v>
      </c>
      <c r="J21" s="35">
        <v>3856.6</v>
      </c>
      <c r="M21" s="65"/>
      <c r="N21" s="66"/>
      <c r="O21" s="66"/>
      <c r="P21" s="66"/>
      <c r="Q21" s="66"/>
      <c r="R21" s="66"/>
      <c r="S21" s="66"/>
      <c r="T21" s="66"/>
      <c r="U21" s="66"/>
      <c r="V21" s="66"/>
    </row>
    <row r="22" spans="1:22" ht="14.1" customHeight="1" thickBot="1" x14ac:dyDescent="0.3">
      <c r="A22" s="63">
        <v>2018</v>
      </c>
      <c r="B22" s="64"/>
      <c r="C22" s="38">
        <v>130386.8</v>
      </c>
      <c r="D22" s="38">
        <v>483079</v>
      </c>
      <c r="E22" s="38">
        <v>56372.800000000003</v>
      </c>
      <c r="F22" s="38">
        <v>129654.8</v>
      </c>
      <c r="G22" s="38">
        <v>20168.7</v>
      </c>
      <c r="H22" s="38">
        <v>38028.300000000003</v>
      </c>
      <c r="I22" s="38">
        <v>96869.700000000012</v>
      </c>
      <c r="J22" s="39">
        <v>14887.7</v>
      </c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2.95" customHeight="1" x14ac:dyDescent="0.25">
      <c r="A23" s="23">
        <v>2019</v>
      </c>
      <c r="B23" s="15">
        <v>1</v>
      </c>
      <c r="C23" s="34">
        <v>30567.200000000001</v>
      </c>
      <c r="D23" s="34">
        <v>124653.9</v>
      </c>
      <c r="E23" s="34">
        <v>14256.4</v>
      </c>
      <c r="F23" s="34">
        <v>33347.300000000003</v>
      </c>
      <c r="G23" s="34">
        <v>5654.3</v>
      </c>
      <c r="H23" s="34">
        <v>9545.6</v>
      </c>
      <c r="I23" s="34">
        <v>23658.2</v>
      </c>
      <c r="J23" s="35">
        <v>3841.2</v>
      </c>
      <c r="M23"/>
      <c r="N23"/>
      <c r="O23"/>
      <c r="P23"/>
      <c r="Q23"/>
      <c r="R23"/>
      <c r="S23"/>
      <c r="T23"/>
      <c r="U23"/>
      <c r="V23"/>
    </row>
    <row r="24" spans="1:22" ht="12.95" customHeight="1" x14ac:dyDescent="0.25">
      <c r="A24" s="23">
        <v>2019</v>
      </c>
      <c r="B24" s="15">
        <v>2</v>
      </c>
      <c r="C24" s="34">
        <v>30469.55</v>
      </c>
      <c r="D24" s="34">
        <v>120567.57</v>
      </c>
      <c r="E24" s="34">
        <v>14653.79</v>
      </c>
      <c r="F24" s="34">
        <v>33675.360000000001</v>
      </c>
      <c r="G24" s="34">
        <v>5566.7</v>
      </c>
      <c r="H24" s="34">
        <v>10432.27</v>
      </c>
      <c r="I24" s="34">
        <v>24801.23</v>
      </c>
      <c r="J24" s="35">
        <v>3606.86</v>
      </c>
      <c r="M24"/>
      <c r="N24"/>
      <c r="O24"/>
      <c r="P24"/>
      <c r="Q24"/>
      <c r="R24"/>
      <c r="S24"/>
      <c r="T24"/>
      <c r="U24"/>
      <c r="V24"/>
    </row>
    <row r="25" spans="1:22" ht="12.95" customHeight="1" x14ac:dyDescent="0.25">
      <c r="A25" s="23">
        <v>2019</v>
      </c>
      <c r="B25" s="15">
        <v>3</v>
      </c>
      <c r="C25" s="34">
        <v>29804.21</v>
      </c>
      <c r="D25" s="34">
        <v>100312.99</v>
      </c>
      <c r="E25" s="34">
        <v>14847.26</v>
      </c>
      <c r="F25" s="34">
        <v>31861.86</v>
      </c>
      <c r="G25" s="34">
        <v>5458.13</v>
      </c>
      <c r="H25" s="34">
        <v>9528.39</v>
      </c>
      <c r="I25" s="34">
        <v>24119.61</v>
      </c>
      <c r="J25" s="35">
        <v>3412.99</v>
      </c>
      <c r="M25"/>
      <c r="N25"/>
      <c r="O25"/>
      <c r="P25"/>
      <c r="Q25"/>
      <c r="R25"/>
      <c r="S25"/>
      <c r="T25"/>
      <c r="U25"/>
      <c r="V25"/>
    </row>
    <row r="26" spans="1:22" ht="12.95" customHeight="1" thickBot="1" x14ac:dyDescent="0.3">
      <c r="A26" s="23">
        <v>2019</v>
      </c>
      <c r="B26" s="15">
        <v>4</v>
      </c>
      <c r="C26" s="34">
        <v>32307.99</v>
      </c>
      <c r="D26" s="34">
        <v>125676.6</v>
      </c>
      <c r="E26" s="34">
        <v>15039.37</v>
      </c>
      <c r="F26" s="34">
        <v>31540.75</v>
      </c>
      <c r="G26" s="34">
        <v>5935.48</v>
      </c>
      <c r="H26" s="34">
        <v>8385.5499999999993</v>
      </c>
      <c r="I26" s="34">
        <v>23833.56</v>
      </c>
      <c r="J26" s="35">
        <v>3444.46</v>
      </c>
      <c r="M26"/>
      <c r="N26"/>
      <c r="O26"/>
      <c r="P26"/>
      <c r="Q26"/>
      <c r="R26"/>
      <c r="S26"/>
      <c r="T26"/>
      <c r="U26"/>
      <c r="V26"/>
    </row>
    <row r="27" spans="1:22" ht="14.1" customHeight="1" thickBot="1" x14ac:dyDescent="0.3">
      <c r="A27" s="63">
        <v>2019</v>
      </c>
      <c r="B27" s="64"/>
      <c r="C27" s="38">
        <v>123148.95</v>
      </c>
      <c r="D27" s="38">
        <v>471211.06000000006</v>
      </c>
      <c r="E27" s="38">
        <v>58796.820000000007</v>
      </c>
      <c r="F27" s="38">
        <v>130425.27</v>
      </c>
      <c r="G27" s="38">
        <v>22614.61</v>
      </c>
      <c r="H27" s="38">
        <v>37891.81</v>
      </c>
      <c r="I27" s="38">
        <v>96412.6</v>
      </c>
      <c r="J27" s="39">
        <v>14305.509999999998</v>
      </c>
    </row>
    <row r="28" spans="1:22" ht="12.95" customHeight="1" x14ac:dyDescent="0.25">
      <c r="A28" s="23">
        <v>2020</v>
      </c>
      <c r="B28" s="15">
        <v>1</v>
      </c>
      <c r="C28" s="34">
        <v>32771.699999999997</v>
      </c>
      <c r="D28" s="34">
        <v>122326.02</v>
      </c>
      <c r="E28" s="34">
        <v>15954.43</v>
      </c>
      <c r="F28" s="34">
        <v>35165.78</v>
      </c>
      <c r="G28" s="34">
        <v>5957.85</v>
      </c>
      <c r="H28" s="34">
        <v>9812.52</v>
      </c>
      <c r="I28" s="34">
        <v>26043.25</v>
      </c>
      <c r="J28" s="35">
        <v>3788.65</v>
      </c>
      <c r="L28" s="6"/>
      <c r="M28" s="6"/>
      <c r="N28" s="6"/>
      <c r="O28" s="6"/>
      <c r="P28" s="6"/>
      <c r="Q28" s="6"/>
      <c r="R28" s="6"/>
      <c r="S28" s="6"/>
    </row>
    <row r="29" spans="1:22" ht="12.95" customHeight="1" x14ac:dyDescent="0.25">
      <c r="A29" s="23">
        <v>2020</v>
      </c>
      <c r="B29" s="15">
        <v>2</v>
      </c>
      <c r="C29" s="34">
        <v>30613.13</v>
      </c>
      <c r="D29" s="34">
        <v>118622.99</v>
      </c>
      <c r="E29" s="34">
        <v>16390.21</v>
      </c>
      <c r="F29" s="34">
        <v>33660.120000000003</v>
      </c>
      <c r="G29" s="34">
        <v>5764.27</v>
      </c>
      <c r="H29" s="34">
        <v>12987.87</v>
      </c>
      <c r="I29" s="34">
        <v>26069.38</v>
      </c>
      <c r="J29" s="35">
        <v>4230.3599999999997</v>
      </c>
      <c r="L29"/>
      <c r="M29"/>
      <c r="N29"/>
      <c r="O29"/>
      <c r="P29"/>
      <c r="Q29"/>
      <c r="R29"/>
      <c r="S29"/>
    </row>
    <row r="30" spans="1:22" ht="12.95" customHeight="1" x14ac:dyDescent="0.25">
      <c r="A30" s="23">
        <v>2020</v>
      </c>
      <c r="B30" s="15">
        <v>3</v>
      </c>
      <c r="C30" s="34">
        <v>29470.39</v>
      </c>
      <c r="D30" s="34">
        <v>112585.63</v>
      </c>
      <c r="E30" s="34">
        <v>15432.18</v>
      </c>
      <c r="F30" s="34">
        <v>30717.52</v>
      </c>
      <c r="G30" s="34">
        <v>5454.99</v>
      </c>
      <c r="H30" s="34">
        <v>9791.6200000000008</v>
      </c>
      <c r="I30" s="34">
        <v>27537.61</v>
      </c>
      <c r="J30" s="35">
        <v>3533.15</v>
      </c>
      <c r="L30"/>
      <c r="M30"/>
      <c r="N30"/>
      <c r="O30"/>
      <c r="P30"/>
      <c r="Q30"/>
      <c r="R30"/>
      <c r="S30"/>
    </row>
    <row r="31" spans="1:22" ht="12.95" customHeight="1" thickBot="1" x14ac:dyDescent="0.3">
      <c r="A31" s="24">
        <v>2020</v>
      </c>
      <c r="B31" s="25">
        <v>4</v>
      </c>
      <c r="C31" s="42">
        <v>32224.61</v>
      </c>
      <c r="D31" s="42">
        <v>128405.73</v>
      </c>
      <c r="E31" s="42">
        <v>16316.66</v>
      </c>
      <c r="F31" s="42">
        <v>30388.400000000001</v>
      </c>
      <c r="G31" s="42">
        <v>6188.3</v>
      </c>
      <c r="H31" s="42">
        <v>8437.26</v>
      </c>
      <c r="I31" s="42">
        <v>26718.78</v>
      </c>
      <c r="J31" s="43">
        <v>3692.36</v>
      </c>
      <c r="L31"/>
      <c r="M31"/>
      <c r="N31"/>
      <c r="O31"/>
      <c r="P31"/>
      <c r="Q31"/>
      <c r="R31"/>
      <c r="S31"/>
    </row>
    <row r="32" spans="1:22" ht="15.75" thickBot="1" x14ac:dyDescent="0.3">
      <c r="A32" s="63">
        <v>2020</v>
      </c>
      <c r="B32" s="64"/>
      <c r="C32" s="38">
        <v>125079.83</v>
      </c>
      <c r="D32" s="38">
        <v>481940.37</v>
      </c>
      <c r="E32" s="38">
        <v>64093.479999999996</v>
      </c>
      <c r="F32" s="38">
        <v>129931.82</v>
      </c>
      <c r="G32" s="38">
        <v>23365.41</v>
      </c>
      <c r="H32" s="38">
        <v>41029.270000000004</v>
      </c>
      <c r="I32" s="38">
        <v>106369.02</v>
      </c>
      <c r="J32" s="39">
        <v>15244.52</v>
      </c>
      <c r="L32"/>
      <c r="M32"/>
      <c r="N32"/>
      <c r="O32"/>
      <c r="P32"/>
      <c r="Q32"/>
      <c r="R32"/>
      <c r="S32"/>
    </row>
    <row r="33" spans="1:21" ht="12.95" customHeight="1" x14ac:dyDescent="0.25">
      <c r="A33" s="23">
        <v>2021</v>
      </c>
      <c r="B33" s="15">
        <v>1</v>
      </c>
      <c r="C33" s="34">
        <v>31131.31</v>
      </c>
      <c r="D33" s="34">
        <v>117309.56999999999</v>
      </c>
      <c r="E33" s="34">
        <v>16439.885000000002</v>
      </c>
      <c r="F33" s="34">
        <v>33348.759999999995</v>
      </c>
      <c r="G33" s="34">
        <v>5437.5599999999995</v>
      </c>
      <c r="H33" s="34">
        <v>9942.1899999999987</v>
      </c>
      <c r="I33" s="34">
        <v>27648.93</v>
      </c>
      <c r="J33" s="35">
        <v>4393.1210000000001</v>
      </c>
      <c r="L33" s="6"/>
      <c r="M33" s="6"/>
      <c r="N33" s="6"/>
      <c r="O33" s="6"/>
      <c r="P33" s="6"/>
      <c r="Q33" s="6"/>
      <c r="R33" s="6"/>
      <c r="S33" s="6"/>
    </row>
    <row r="34" spans="1:21" ht="12.95" customHeight="1" x14ac:dyDescent="0.25">
      <c r="A34" s="23">
        <v>2021</v>
      </c>
      <c r="B34" s="15">
        <v>2</v>
      </c>
      <c r="C34" s="34">
        <v>30293.4</v>
      </c>
      <c r="D34" s="34">
        <v>120645.14</v>
      </c>
      <c r="E34" s="34">
        <v>15839.68</v>
      </c>
      <c r="F34" s="34">
        <v>32563.56</v>
      </c>
      <c r="G34" s="34">
        <v>5289.1</v>
      </c>
      <c r="H34" s="34">
        <v>10662.01</v>
      </c>
      <c r="I34" s="34">
        <v>28983.46</v>
      </c>
      <c r="J34" s="35">
        <v>3689.97</v>
      </c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1:21" ht="12.95" customHeight="1" x14ac:dyDescent="0.25">
      <c r="A35" s="23">
        <v>2021</v>
      </c>
      <c r="B35" s="15">
        <v>3</v>
      </c>
      <c r="C35" s="34">
        <v>28746.869999999995</v>
      </c>
      <c r="D35" s="34">
        <v>115284.88</v>
      </c>
      <c r="E35" s="34">
        <v>15742.165000000001</v>
      </c>
      <c r="F35" s="34">
        <v>30904.9</v>
      </c>
      <c r="G35" s="34">
        <v>5162.7099999999991</v>
      </c>
      <c r="H35" s="34">
        <v>9939.8499999999985</v>
      </c>
      <c r="I35" s="34">
        <v>28920.040000000005</v>
      </c>
      <c r="J35" s="35">
        <v>3391.6790000000001</v>
      </c>
    </row>
    <row r="36" spans="1:21" ht="12.95" customHeight="1" thickBot="1" x14ac:dyDescent="0.3">
      <c r="A36" s="23">
        <v>2021</v>
      </c>
      <c r="B36" s="15">
        <v>4</v>
      </c>
      <c r="C36" s="34">
        <v>31377.62</v>
      </c>
      <c r="D36" s="34">
        <v>134496.32999999999</v>
      </c>
      <c r="E36" s="34">
        <v>16474.07</v>
      </c>
      <c r="F36" s="34">
        <v>30366.2</v>
      </c>
      <c r="G36" s="34">
        <v>6081.02</v>
      </c>
      <c r="H36" s="34">
        <v>9295.7199999999993</v>
      </c>
      <c r="I36" s="34">
        <v>28026.68</v>
      </c>
      <c r="J36" s="35">
        <v>3897.28</v>
      </c>
    </row>
    <row r="37" spans="1:21" ht="15.75" thickBot="1" x14ac:dyDescent="0.3">
      <c r="A37" s="63">
        <v>2021</v>
      </c>
      <c r="B37" s="64"/>
      <c r="C37" s="38">
        <v>121549.2</v>
      </c>
      <c r="D37" s="38">
        <v>487735.91999999993</v>
      </c>
      <c r="E37" s="38">
        <v>64495.8</v>
      </c>
      <c r="F37" s="38">
        <v>127183.42</v>
      </c>
      <c r="G37" s="38">
        <v>21970.39</v>
      </c>
      <c r="H37" s="38">
        <v>39839.769999999997</v>
      </c>
      <c r="I37" s="38">
        <v>113579.11000000002</v>
      </c>
      <c r="J37" s="39">
        <v>15372.050000000001</v>
      </c>
    </row>
    <row r="38" spans="1:21" ht="12.95" customHeight="1" x14ac:dyDescent="0.25">
      <c r="A38" s="23">
        <v>2022</v>
      </c>
      <c r="B38" s="15">
        <v>1</v>
      </c>
      <c r="C38" s="34">
        <v>30858.33</v>
      </c>
      <c r="D38" s="34">
        <v>136860.65</v>
      </c>
      <c r="E38" s="34">
        <v>15845.64</v>
      </c>
      <c r="F38" s="34">
        <v>31890.27</v>
      </c>
      <c r="G38" s="34">
        <v>5754.73</v>
      </c>
      <c r="H38" s="34">
        <v>10242.879999999999</v>
      </c>
      <c r="I38" s="34">
        <v>27137.09</v>
      </c>
      <c r="J38" s="35">
        <v>3887.89</v>
      </c>
      <c r="L38" s="6"/>
      <c r="M38" s="6"/>
      <c r="N38" s="6"/>
      <c r="O38" s="6"/>
      <c r="P38" s="6"/>
      <c r="Q38" s="6"/>
      <c r="R38" s="6"/>
      <c r="S38" s="6"/>
    </row>
    <row r="39" spans="1:21" ht="12.95" customHeight="1" x14ac:dyDescent="0.25">
      <c r="A39" s="23">
        <v>2022</v>
      </c>
      <c r="B39" s="15">
        <v>2</v>
      </c>
      <c r="C39" s="34">
        <v>32052.55</v>
      </c>
      <c r="D39" s="34">
        <v>129559.96</v>
      </c>
      <c r="E39" s="34">
        <v>16238.24</v>
      </c>
      <c r="F39" s="34">
        <v>31224.62</v>
      </c>
      <c r="G39" s="34">
        <v>4996.66</v>
      </c>
      <c r="H39" s="34">
        <v>11088.41</v>
      </c>
      <c r="I39" s="34">
        <v>28992.73</v>
      </c>
      <c r="J39" s="35">
        <v>4037.63</v>
      </c>
      <c r="L39" s="6"/>
      <c r="M39" s="6"/>
      <c r="N39" s="6"/>
      <c r="O39" s="6"/>
      <c r="P39" s="6"/>
      <c r="Q39" s="6"/>
      <c r="R39" s="6"/>
      <c r="S39" s="6"/>
    </row>
    <row r="40" spans="1:21" ht="12.95" customHeight="1" x14ac:dyDescent="0.25">
      <c r="A40" s="23">
        <v>2022</v>
      </c>
      <c r="B40" s="15">
        <v>3</v>
      </c>
      <c r="C40" s="34">
        <v>30378.9</v>
      </c>
      <c r="D40" s="34">
        <v>126137.99</v>
      </c>
      <c r="E40" s="34">
        <v>15356.53</v>
      </c>
      <c r="F40" s="34">
        <v>30064.27</v>
      </c>
      <c r="G40" s="34">
        <v>4848.1899999999996</v>
      </c>
      <c r="H40" s="34">
        <v>10310.32</v>
      </c>
      <c r="I40" s="34">
        <v>28272.59</v>
      </c>
      <c r="J40" s="35">
        <v>3562.32</v>
      </c>
      <c r="L40" s="6"/>
      <c r="M40" s="6"/>
      <c r="N40" s="6"/>
      <c r="O40" s="6"/>
      <c r="P40" s="6"/>
      <c r="Q40" s="6"/>
      <c r="R40" s="6"/>
      <c r="S40" s="6"/>
    </row>
    <row r="41" spans="1:21" ht="12.95" customHeight="1" thickBot="1" x14ac:dyDescent="0.3">
      <c r="A41" s="23">
        <v>2022</v>
      </c>
      <c r="B41" s="15">
        <v>4</v>
      </c>
      <c r="C41" s="34">
        <v>31521.340000000004</v>
      </c>
      <c r="D41" s="34">
        <v>138503.72</v>
      </c>
      <c r="E41" s="34">
        <v>15879.871999999999</v>
      </c>
      <c r="F41" s="34">
        <v>28478.5</v>
      </c>
      <c r="G41" s="34">
        <v>5825.6</v>
      </c>
      <c r="H41" s="34">
        <v>9899.25</v>
      </c>
      <c r="I41" s="34">
        <v>27892.3</v>
      </c>
      <c r="J41" s="35">
        <v>4104.9380000000001</v>
      </c>
      <c r="L41" s="6"/>
      <c r="M41" s="6"/>
      <c r="N41" s="6"/>
      <c r="O41" s="6"/>
      <c r="P41" s="6"/>
      <c r="Q41" s="6"/>
      <c r="R41" s="6"/>
      <c r="S41" s="6"/>
    </row>
    <row r="42" spans="1:21" ht="12.95" customHeight="1" thickBot="1" x14ac:dyDescent="0.3">
      <c r="A42" s="63">
        <v>2022</v>
      </c>
      <c r="B42" s="64"/>
      <c r="C42" s="38">
        <v>124811.12000000001</v>
      </c>
      <c r="D42" s="38">
        <v>531062.31999999995</v>
      </c>
      <c r="E42" s="38">
        <v>63320.277000000002</v>
      </c>
      <c r="F42" s="38">
        <v>121657.655</v>
      </c>
      <c r="G42" s="38">
        <v>21425.18</v>
      </c>
      <c r="H42" s="38">
        <v>41540.86</v>
      </c>
      <c r="I42" s="38">
        <v>112294.70999999999</v>
      </c>
      <c r="J42" s="39">
        <v>15592.779999999999</v>
      </c>
      <c r="L42" s="6"/>
      <c r="M42" s="6"/>
      <c r="N42" s="6"/>
      <c r="O42" s="6"/>
      <c r="P42" s="6"/>
      <c r="Q42" s="6"/>
      <c r="R42" s="6"/>
      <c r="S42" s="6"/>
    </row>
    <row r="43" spans="1:21" ht="12.95" customHeight="1" x14ac:dyDescent="0.25">
      <c r="A43" s="23">
        <v>2023</v>
      </c>
      <c r="B43" s="15">
        <v>1</v>
      </c>
      <c r="C43" s="34">
        <v>31670.44</v>
      </c>
      <c r="D43" s="34">
        <v>140209.56</v>
      </c>
      <c r="E43" s="34">
        <v>15872.5</v>
      </c>
      <c r="F43" s="34">
        <v>31674.41</v>
      </c>
      <c r="G43" s="34">
        <v>4987.03</v>
      </c>
      <c r="H43" s="34">
        <v>10991.99</v>
      </c>
      <c r="I43" s="34">
        <v>28233.21</v>
      </c>
      <c r="J43" s="35">
        <v>3940.62</v>
      </c>
      <c r="L43" s="6"/>
      <c r="M43" s="6"/>
      <c r="N43" s="6"/>
      <c r="O43" s="6"/>
      <c r="P43" s="6"/>
      <c r="Q43" s="6"/>
      <c r="R43" s="6"/>
      <c r="S43" s="6"/>
    </row>
    <row r="44" spans="1:21" ht="12.95" customHeight="1" x14ac:dyDescent="0.25">
      <c r="A44" s="23">
        <v>2023</v>
      </c>
      <c r="B44" s="15">
        <v>2</v>
      </c>
      <c r="C44" s="46">
        <v>29789.35</v>
      </c>
      <c r="D44" s="46">
        <v>144139.28</v>
      </c>
      <c r="E44" s="46">
        <v>15971.87</v>
      </c>
      <c r="F44" s="46">
        <v>31332.53</v>
      </c>
      <c r="G44" s="46">
        <v>5109.3599999999997</v>
      </c>
      <c r="H44" s="46">
        <v>11117.26</v>
      </c>
      <c r="I44" s="46">
        <v>30603.35</v>
      </c>
      <c r="J44" s="47">
        <v>3484.54</v>
      </c>
      <c r="L44" s="6"/>
      <c r="M44" s="6"/>
      <c r="N44" s="6"/>
      <c r="O44" s="6"/>
      <c r="P44" s="6"/>
      <c r="Q44" s="6"/>
      <c r="R44" s="6"/>
      <c r="S44" s="6"/>
    </row>
    <row r="45" spans="1:21" ht="12.95" customHeight="1" x14ac:dyDescent="0.25">
      <c r="A45" s="23">
        <v>2023</v>
      </c>
      <c r="B45" s="15">
        <v>3</v>
      </c>
      <c r="C45" s="46">
        <v>28502.240000000002</v>
      </c>
      <c r="D45" s="46">
        <v>126564.66</v>
      </c>
      <c r="E45" s="46">
        <v>15283.91</v>
      </c>
      <c r="F45" s="46">
        <v>29235.759999999998</v>
      </c>
      <c r="G45" s="46">
        <v>4956.8100000000004</v>
      </c>
      <c r="H45" s="46">
        <v>10495.44</v>
      </c>
      <c r="I45" s="46">
        <v>30867.58</v>
      </c>
      <c r="J45" s="47">
        <v>3461.72</v>
      </c>
      <c r="L45" s="6"/>
      <c r="M45" s="6"/>
      <c r="N45" s="6"/>
      <c r="O45" s="6"/>
      <c r="P45" s="6"/>
      <c r="Q45" s="6"/>
      <c r="R45" s="6"/>
      <c r="S45" s="6"/>
      <c r="T45" s="6"/>
    </row>
    <row r="46" spans="1:21" ht="12.95" customHeight="1" thickBot="1" x14ac:dyDescent="0.3">
      <c r="A46" s="24">
        <v>2023</v>
      </c>
      <c r="B46" s="25">
        <v>4</v>
      </c>
      <c r="C46" s="50">
        <v>29459.05</v>
      </c>
      <c r="D46" s="50">
        <v>148411.48000000001</v>
      </c>
      <c r="E46" s="50">
        <v>15554.95</v>
      </c>
      <c r="F46" s="50">
        <v>29212.73</v>
      </c>
      <c r="G46" s="50">
        <v>5754.1</v>
      </c>
      <c r="H46" s="50">
        <v>9490.36</v>
      </c>
      <c r="I46" s="50">
        <v>31374.15</v>
      </c>
      <c r="J46" s="51">
        <v>3821.71</v>
      </c>
      <c r="L46" s="6"/>
      <c r="M46" s="6"/>
      <c r="N46" s="6"/>
      <c r="O46" s="6"/>
      <c r="P46" s="6"/>
      <c r="Q46" s="6"/>
      <c r="R46" s="6"/>
      <c r="S46" s="6"/>
    </row>
    <row r="47" spans="1:21" ht="12.95" customHeight="1" thickBot="1" x14ac:dyDescent="0.3">
      <c r="A47" s="63">
        <v>2023</v>
      </c>
      <c r="B47" s="64"/>
      <c r="C47" s="38">
        <v>119421.08</v>
      </c>
      <c r="D47" s="38">
        <v>559324.98</v>
      </c>
      <c r="E47" s="38">
        <v>62683.23</v>
      </c>
      <c r="F47" s="38">
        <v>121455.43</v>
      </c>
      <c r="G47" s="38">
        <v>20807.3</v>
      </c>
      <c r="H47" s="38">
        <v>42095.05</v>
      </c>
      <c r="I47" s="38">
        <v>121078.29000000001</v>
      </c>
      <c r="J47" s="39">
        <v>14708.59</v>
      </c>
      <c r="L47" s="6"/>
      <c r="M47" s="6"/>
      <c r="N47" s="6"/>
      <c r="O47" s="6"/>
      <c r="P47" s="6"/>
      <c r="Q47" s="6"/>
      <c r="R47" s="6"/>
      <c r="S47" s="6"/>
    </row>
    <row r="48" spans="1:21" ht="12.95" customHeight="1" x14ac:dyDescent="0.25">
      <c r="A48" s="57">
        <v>2024</v>
      </c>
      <c r="B48" s="58">
        <v>1</v>
      </c>
      <c r="C48" s="59">
        <v>29747.85</v>
      </c>
      <c r="D48" s="60">
        <v>137425.57</v>
      </c>
      <c r="E48" s="60">
        <v>16216.81</v>
      </c>
      <c r="F48" s="60">
        <v>30689.759999999998</v>
      </c>
      <c r="G48" s="60">
        <v>5525.07</v>
      </c>
      <c r="H48" s="60">
        <v>11288.7</v>
      </c>
      <c r="I48" s="60">
        <v>32043.85</v>
      </c>
      <c r="J48" s="61">
        <v>3719.19</v>
      </c>
      <c r="S48" s="6"/>
    </row>
    <row r="49" spans="1:19" ht="12.95" customHeight="1" x14ac:dyDescent="0.25">
      <c r="A49" s="32"/>
      <c r="B49" s="33"/>
      <c r="C49" s="32"/>
      <c r="D49" s="32"/>
      <c r="E49" s="32"/>
      <c r="F49" s="32"/>
      <c r="G49" s="32"/>
      <c r="H49" s="32"/>
      <c r="I49" s="32"/>
      <c r="J49" s="32"/>
      <c r="L49" s="6"/>
      <c r="M49" s="6"/>
      <c r="N49" s="6"/>
      <c r="O49" s="6"/>
      <c r="P49" s="6"/>
      <c r="Q49" s="6"/>
      <c r="R49" s="6"/>
      <c r="S49" s="6"/>
    </row>
    <row r="50" spans="1:19" ht="12.95" customHeight="1" x14ac:dyDescent="0.25">
      <c r="A50" s="32"/>
      <c r="B50" s="33"/>
      <c r="C50" s="32"/>
      <c r="D50" s="32"/>
      <c r="E50" s="32"/>
      <c r="F50" s="32"/>
      <c r="G50" s="32"/>
      <c r="H50" s="32"/>
      <c r="I50" s="32"/>
      <c r="J50" s="32"/>
      <c r="L50" s="6"/>
      <c r="M50" s="6"/>
      <c r="N50" s="6"/>
      <c r="O50" s="6"/>
      <c r="P50" s="6"/>
      <c r="Q50" s="6"/>
      <c r="R50" s="6"/>
      <c r="S50" s="6"/>
    </row>
    <row r="51" spans="1:19" ht="12.95" customHeight="1" x14ac:dyDescent="0.25">
      <c r="A51" s="62" t="s">
        <v>60</v>
      </c>
      <c r="B51" s="62"/>
      <c r="C51" s="44">
        <f>C48/C43*100</f>
        <v>93.929386519416852</v>
      </c>
      <c r="D51" s="44">
        <f t="shared" ref="D51:J51" si="0">D48/D43*100</f>
        <v>98.014407862060196</v>
      </c>
      <c r="E51" s="44">
        <f t="shared" si="0"/>
        <v>102.16922349976375</v>
      </c>
      <c r="F51" s="44">
        <f t="shared" si="0"/>
        <v>96.891339096766131</v>
      </c>
      <c r="G51" s="44">
        <f t="shared" si="0"/>
        <v>110.78878611117237</v>
      </c>
      <c r="H51" s="44">
        <f t="shared" si="0"/>
        <v>102.69932923883664</v>
      </c>
      <c r="I51" s="44">
        <f t="shared" si="0"/>
        <v>113.49701291493244</v>
      </c>
      <c r="J51" s="44">
        <f t="shared" si="0"/>
        <v>94.38083347290528</v>
      </c>
      <c r="L51" s="6"/>
      <c r="M51" s="6"/>
      <c r="N51" s="6"/>
      <c r="O51" s="6"/>
      <c r="P51" s="6"/>
      <c r="Q51" s="6"/>
      <c r="R51" s="6"/>
      <c r="S51" s="6"/>
    </row>
    <row r="52" spans="1:19" x14ac:dyDescent="0.25">
      <c r="A52" s="62" t="s">
        <v>61</v>
      </c>
      <c r="B52" s="62"/>
      <c r="C52" s="44">
        <f>C48/C46*100</f>
        <v>100.98034390111019</v>
      </c>
      <c r="D52" s="44">
        <f t="shared" ref="D52:J52" si="1">D48/D46*100</f>
        <v>92.597668320536926</v>
      </c>
      <c r="E52" s="44">
        <f t="shared" si="1"/>
        <v>104.25497992600425</v>
      </c>
      <c r="F52" s="44">
        <f t="shared" si="1"/>
        <v>105.05611765829485</v>
      </c>
      <c r="G52" s="44">
        <f t="shared" si="1"/>
        <v>96.019707686692954</v>
      </c>
      <c r="H52" s="44">
        <f t="shared" si="1"/>
        <v>118.9491231101876</v>
      </c>
      <c r="I52" s="44">
        <f t="shared" si="1"/>
        <v>102.13455982074413</v>
      </c>
      <c r="J52" s="44">
        <f t="shared" si="1"/>
        <v>97.317431202262867</v>
      </c>
    </row>
    <row r="53" spans="1:19" x14ac:dyDescent="0.25">
      <c r="A53" s="29"/>
      <c r="B53" s="29"/>
      <c r="C53" s="44"/>
      <c r="D53" s="44"/>
      <c r="E53" s="44"/>
      <c r="F53" s="44"/>
      <c r="G53" s="44"/>
      <c r="H53" s="44"/>
      <c r="I53" s="44"/>
      <c r="J53" s="44"/>
    </row>
    <row r="54" spans="1:19" ht="42.75" customHeight="1" x14ac:dyDescent="0.25">
      <c r="A54" s="29"/>
      <c r="B54" s="52"/>
      <c r="C54" s="45"/>
      <c r="D54" s="45"/>
      <c r="E54" s="45"/>
      <c r="F54" s="45"/>
      <c r="G54" s="45"/>
      <c r="H54" s="45"/>
      <c r="I54" s="45"/>
      <c r="J54" s="45"/>
    </row>
    <row r="55" spans="1:19" x14ac:dyDescent="0.25">
      <c r="A55" s="54"/>
      <c r="B55" s="54"/>
      <c r="C55" s="56"/>
      <c r="D55" s="56"/>
      <c r="E55" s="56"/>
      <c r="F55" s="56"/>
      <c r="G55" s="56"/>
      <c r="H55" s="56"/>
      <c r="I55" s="56"/>
      <c r="J55" s="56"/>
    </row>
    <row r="56" spans="1:19" x14ac:dyDescent="0.25">
      <c r="A56" s="29"/>
      <c r="B56" s="52"/>
      <c r="C56" s="53"/>
      <c r="D56" s="53"/>
      <c r="E56" s="53"/>
      <c r="F56" s="53"/>
      <c r="G56" s="53"/>
      <c r="H56" s="53"/>
      <c r="I56" s="53"/>
      <c r="J56" s="53"/>
    </row>
    <row r="57" spans="1:19" x14ac:dyDescent="0.25">
      <c r="A57" s="54"/>
      <c r="B57" s="54"/>
      <c r="C57" s="55"/>
      <c r="D57" s="55"/>
      <c r="E57" s="55"/>
      <c r="F57" s="55"/>
      <c r="G57" s="55"/>
      <c r="H57" s="55"/>
      <c r="I57" s="55"/>
      <c r="J57" s="55"/>
    </row>
  </sheetData>
  <mergeCells count="12">
    <mergeCell ref="M21:V21"/>
    <mergeCell ref="A32:B32"/>
    <mergeCell ref="A7:B7"/>
    <mergeCell ref="A12:B12"/>
    <mergeCell ref="A17:B17"/>
    <mergeCell ref="A22:B22"/>
    <mergeCell ref="A27:B27"/>
    <mergeCell ref="A51:B51"/>
    <mergeCell ref="A52:B52"/>
    <mergeCell ref="A47:B47"/>
    <mergeCell ref="A42:B42"/>
    <mergeCell ref="A37:B37"/>
  </mergeCells>
  <pageMargins left="0.2" right="0.2" top="0.21" bottom="0.21" header="0.17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 údajů mlékárenského </vt:lpstr>
      <vt:lpstr>Souhrn - čtvrtletí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Souhrn údajů mlékárenského průmyslu ČR (ceny výrobků) - měsíc/rok (Únor/2020)</dc:title>
  <dc:creator>Sencha</dc:creator>
  <cp:lastModifiedBy>Rajhelová Dagmar</cp:lastModifiedBy>
  <cp:lastPrinted>2024-04-22T07:37:49Z</cp:lastPrinted>
  <dcterms:created xsi:type="dcterms:W3CDTF">2020-03-20T15:46:41Z</dcterms:created>
  <dcterms:modified xsi:type="dcterms:W3CDTF">2024-04-23T06:26:31Z</dcterms:modified>
</cp:coreProperties>
</file>