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"/>
    </mc:Choice>
  </mc:AlternateContent>
  <xr:revisionPtr revIDLastSave="0" documentId="8_{4EBA4B70-C999-4692-AC8E-D67F25EC1842}" xr6:coauthVersionLast="47" xr6:coauthVersionMax="47" xr10:uidLastSave="{00000000-0000-0000-0000-000000000000}"/>
  <bookViews>
    <workbookView xWindow="-120" yWindow="-120" windowWidth="29040" windowHeight="17640" tabRatio="947" xr2:uid="{00000000-000D-0000-FFFF-FFFF00000000}"/>
  </bookViews>
  <sheets>
    <sheet name="Měsíční statistika 2024" sheetId="10" r:id="rId1"/>
    <sheet name="Měs.graf množství,cena,složky" sheetId="43" r:id="rId2"/>
    <sheet name="Časové řady 2024" sheetId="14" r:id="rId3"/>
    <sheet name="Srovnávací rok 2023" sheetId="36" r:id="rId4"/>
    <sheet name="List5" sheetId="42" state="hidden" r:id="rId5"/>
    <sheet name="Časové řady 2017-2024" sheetId="39" r:id="rId6"/>
    <sheet name="Komentář" sheetId="40" r:id="rId7"/>
    <sheet name="Metodika" sheetId="37" r:id="rId8"/>
  </sheets>
  <definedNames>
    <definedName name="OLE_LINK1" localSheetId="6">Komentář!$B$1</definedName>
    <definedName name="OLE_LINK2" localSheetId="6">Komentář!$B$15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6" l="1"/>
  <c r="F9" i="36"/>
  <c r="J20" i="14"/>
  <c r="I20" i="14"/>
  <c r="F20" i="14"/>
  <c r="L9" i="36"/>
  <c r="N20" i="14"/>
  <c r="I8" i="36" l="1"/>
  <c r="F8" i="36"/>
  <c r="J19" i="14"/>
  <c r="I19" i="14"/>
  <c r="F19" i="14"/>
  <c r="L8" i="36" l="1"/>
  <c r="N19" i="14"/>
  <c r="I7" i="36" l="1"/>
  <c r="F7" i="36"/>
  <c r="J18" i="14"/>
  <c r="I18" i="14"/>
  <c r="F18" i="14"/>
  <c r="N18" i="14" l="1"/>
  <c r="L7" i="36"/>
  <c r="I6" i="36" l="1"/>
  <c r="F6" i="36"/>
  <c r="J17" i="14"/>
  <c r="I17" i="14"/>
  <c r="F17" i="14"/>
  <c r="L6" i="36" l="1"/>
  <c r="N17" i="14"/>
  <c r="I5" i="36" l="1"/>
  <c r="F5" i="36"/>
  <c r="J16" i="14"/>
  <c r="I16" i="14"/>
  <c r="F16" i="14"/>
  <c r="L5" i="36" l="1"/>
  <c r="N16" i="14"/>
  <c r="F4" i="36" l="1"/>
  <c r="L4" i="36"/>
  <c r="I4" i="36"/>
</calcChain>
</file>

<file path=xl/sharedStrings.xml><?xml version="1.0" encoding="utf-8"?>
<sst xmlns="http://schemas.openxmlformats.org/spreadsheetml/2006/main" count="242" uniqueCount="89">
  <si>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</si>
  <si>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</si>
  <si>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</si>
  <si>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</si>
  <si>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</si>
  <si>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</si>
  <si>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</si>
  <si>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</si>
  <si>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</si>
  <si>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</si>
  <si>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</si>
  <si>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</si>
  <si>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</si>
  <si>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</si>
  <si>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</si>
  <si>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</si>
  <si>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</si>
  <si>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</si>
  <si>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</si>
  <si>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</si>
  <si>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</si>
  <si>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</si>
  <si>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</si>
  <si>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</si>
  <si>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</si>
  <si>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</si>
  <si>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</si>
  <si>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</si>
  <si>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</si>
  <si>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</si>
  <si>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</si>
  <si>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</si>
  <si>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</si>
  <si>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</si>
  <si>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</si>
  <si>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</si>
  <si>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</si>
  <si>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</si>
  <si>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</si>
  <si>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</si>
  <si>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Průměrná kupní cena mléka ve sledovaném měsíci                                                                                   Kč/l </t>
  </si>
  <si>
    <t>Těšnov 17, 117 05 Praha I, Česká republika</t>
  </si>
  <si>
    <t>www.eagri.cz</t>
  </si>
  <si>
    <t xml:space="preserve">Srovnání s předchozím měsícem sledovaného roku % nárůst/pokles </t>
  </si>
  <si>
    <t xml:space="preserve">Srovnání   s předchozím měsícem sledovaného roku % nárůst/pokles </t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</si>
  <si>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</si>
  <si>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</si>
  <si>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</si>
  <si>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</si>
  <si>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</si>
  <si>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</si>
  <si>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</si>
  <si>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</si>
  <si>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</si>
  <si>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</si>
  <si>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</si>
  <si>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</si>
  <si>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</si>
  <si>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</si>
  <si>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</si>
  <si>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</si>
  <si>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>"x "- nesleduje se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</si>
  <si>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</si>
  <si>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</si>
  <si>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t xml:space="preserve"> Časová řada I. 2017 - XII. 2023 : Nákup syrového kravského  mléka v množství v tis. litrů, průměrná cena nakoupeného mléka v Kč/l</t>
  </si>
  <si>
    <t xml:space="preserve"> Časová řada I. 2017 - XII. 2023 : Vývoz kravského mléka syrového a tepelně ošetřeného, v množství v tis. litrů </t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</si>
  <si>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</si>
  <si>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</si>
  <si>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t xml:space="preserve"> • Průměrný obsah tuku a bílkovin v nakoupeném kravském mléce. Zaokrouhleno na dvě desetinná místa. Nerozlišuje se původ mléka, z konvenčního nebo ekologického chovu.                                           </t>
  </si>
  <si>
    <t xml:space="preserve"> • Objem měsíčního nákupu kravského mléka bez ohledu na to, zda se jedná o mléko z konvenčního nebo ekologického chovu.Kumulativní objem nákupu kravského mléka od začátku kalendářního (referenčního) roku od producentů v ČR, bez ohledu na to, zda se jedná o mléko z konvenčního nebo ekologického chovu. Zaokrouhleno na tis.l.           </t>
  </si>
  <si>
    <t xml:space="preserve"> • Vývoz syrového a tepelně ošetřeného kravského mléka v cisternách vykazovaný zpravodajskými jednotkami statistického šetření Odbyt (MZe) 6 - 12. Zaokrouhleno na tis.l.</t>
  </si>
  <si>
    <t xml:space="preserve"> • Průměrná nákupní cena kravského mléka od začátku roku, kalkulovaná z kumulativní hodnoty nákupu od začátku kalendářního (referenčního) roku včetně doplatků a srážek za předchozí měsíce referenčního roku. Nerozlišuje se původ mléka, z konvenčního nebo ekologického chovu. Zaokrouhleno na dvě desetinná místa. Nezahrnuje DPH.     </t>
  </si>
  <si>
    <t xml:space="preserve"> • Průměrná měsíční nákupní cena kravského mléka za sledovaný měsíc. Pro výpočet ceny se nerozlišuje původ mléka, z konvenčního nebo ekologického chovu. Zaokrouhleno na dvě desetinná místa. Nezahrnuje DPH.              </t>
  </si>
  <si>
    <t>Meziměsíční srovnání průměrné ceny ve sledovaném roce, nárůst/pokles v Kč/l</t>
  </si>
  <si>
    <t>Meziměsíční srovnání průměrné ceny ve sledovaném roce, nárůst/pokles v %</t>
  </si>
  <si>
    <t xml:space="preserve"> • Objem  mléka nakoupeného přímo od producentů v jednotlivých měsících kalendářního (referenčního) roku 2024.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</si>
  <si>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2024.</t>
    </r>
    <r>
      <rPr>
        <sz val="10"/>
        <color theme="0"/>
        <rFont val="Arial CE"/>
        <charset val="238"/>
      </rPr>
      <t xml:space="preserve"> </t>
    </r>
    <r>
      <rPr>
        <sz val="10"/>
        <color theme="3"/>
        <rFont val="Arial CE"/>
        <charset val="238"/>
      </rPr>
      <t>Zaokrouhleno na tis. l.</t>
    </r>
  </si>
  <si>
    <t>Časová řada I. - XII. 2024</t>
  </si>
  <si>
    <t>Kumulativní hodnoty a vážené průměry sledovaných ukazatelů od začátku referenčního (kalendářního) roku 2024.</t>
  </si>
  <si>
    <t xml:space="preserve"> • Objem mléka nakoupeného přímo od producentů - kumulativní nápočet od 1. 1. 2024. Zaokrouhleno na tis.l.              </t>
  </si>
  <si>
    <t xml:space="preserve"> • Obsah tuku a bílkovin v nakoupeném mléce - vážený průměr od 1. 1. 2024.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</si>
  <si>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2024.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                                                                             __</t>
    </r>
    <r>
      <rPr>
        <sz val="10"/>
        <color theme="3"/>
        <rFont val="Arial CE"/>
        <charset val="238"/>
      </rPr>
      <t>Zaokrouhleno na tis.l.</t>
    </r>
  </si>
  <si>
    <t>Referenční období  I. - XII. 2024</t>
  </si>
  <si>
    <t>předchozí rok 2023</t>
  </si>
  <si>
    <t>sledovaný rok 2024</t>
  </si>
  <si>
    <t>tel.: 420 221 111</t>
  </si>
  <si>
    <t>C</t>
  </si>
  <si>
    <t>"C"- nelze zveřejnit z důvodu ochrany důvěrnosti</t>
  </si>
  <si>
    <t>"C" - confidential, nelze zveřejnit z důvodu ochrany důvěrnosti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</si>
</sst>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0"/>
      <name val="Arial CE"/>
      <charset val="238"/>
    </font>
    <font>
      <sz val="10"/>
      <color theme="1"/>
      <name val="Gill Sans MT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9"/>
      <color theme="1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u/>
      <sz val="10"/>
      <color theme="3"/>
      <name val="Arial"/>
      <family val="2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6" fillId="0" borderId="0"/>
    <xf numFmtId="0" fontId="1" fillId="0" borderId="0"/>
  </cellStyleXfs>
  <cellXfs count="158">
    <xf numFmtId="0" fontId="0" fillId="0" borderId="0" xfId="0"/>
    <xf numFmtId="4" fontId="0" fillId="0" borderId="0" xfId="0" applyNumberFormat="1"/>
    <xf numFmtId="2" fontId="0" fillId="0" borderId="0" xfId="0" applyNumberFormat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68" fontId="0" fillId="0" borderId="0" xfId="0" applyNumberFormat="1"/>
    <xf numFmtId="3" fontId="0" fillId="0" borderId="0" xfId="0" applyNumberFormat="1"/>
    <xf numFmtId="4" fontId="8" fillId="0" borderId="0" xfId="9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12" fillId="0" borderId="0" xfId="0" applyFont="1"/>
    <xf numFmtId="2" fontId="5" fillId="0" borderId="0" xfId="0" applyNumberFormat="1" applyFont="1"/>
    <xf numFmtId="4" fontId="7" fillId="0" borderId="0" xfId="0" applyNumberFormat="1" applyFont="1"/>
    <xf numFmtId="0" fontId="1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6" fillId="0" borderId="0" xfId="0" applyFont="1"/>
    <xf numFmtId="1" fontId="16" fillId="0" borderId="0" xfId="9" applyNumberFormat="1" applyFont="1" applyAlignment="1">
      <alignment horizontal="left"/>
    </xf>
    <xf numFmtId="2" fontId="16" fillId="0" borderId="0" xfId="0" applyNumberFormat="1" applyFont="1" applyAlignment="1">
      <alignment wrapText="1"/>
    </xf>
    <xf numFmtId="4" fontId="16" fillId="0" borderId="0" xfId="0" applyNumberFormat="1" applyFont="1" applyAlignment="1">
      <alignment wrapText="1"/>
    </xf>
    <xf numFmtId="168" fontId="16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left"/>
    </xf>
    <xf numFmtId="2" fontId="16" fillId="0" borderId="0" xfId="0" applyNumberFormat="1" applyFont="1"/>
    <xf numFmtId="1" fontId="16" fillId="0" borderId="0" xfId="0" applyNumberFormat="1" applyFont="1"/>
    <xf numFmtId="4" fontId="16" fillId="0" borderId="0" xfId="0" applyNumberFormat="1" applyFont="1"/>
    <xf numFmtId="0" fontId="14" fillId="0" borderId="0" xfId="0" applyFont="1" applyAlignment="1">
      <alignment horizontal="left" wrapText="1"/>
    </xf>
    <xf numFmtId="4" fontId="17" fillId="0" borderId="0" xfId="0" applyNumberFormat="1" applyFont="1" applyAlignment="1">
      <alignment wrapText="1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center"/>
    </xf>
    <xf numFmtId="0" fontId="22" fillId="0" borderId="0" xfId="0" applyFont="1"/>
    <xf numFmtId="0" fontId="14" fillId="0" borderId="0" xfId="0" applyFont="1" applyAlignment="1">
      <alignment horizontal="center" vertical="center" wrapText="1"/>
    </xf>
    <xf numFmtId="4" fontId="14" fillId="0" borderId="0" xfId="9" applyNumberFormat="1" applyFont="1" applyAlignment="1">
      <alignment horizontal="right"/>
    </xf>
    <xf numFmtId="166" fontId="16" fillId="0" borderId="0" xfId="0" applyNumberFormat="1" applyFont="1"/>
    <xf numFmtId="0" fontId="23" fillId="0" borderId="0" xfId="0" applyFont="1"/>
    <xf numFmtId="4" fontId="18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167" fontId="25" fillId="0" borderId="0" xfId="0" applyNumberFormat="1" applyFont="1"/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6" fillId="0" borderId="0" xfId="0" applyFont="1" applyAlignment="1">
      <alignment horizontal="left" wrapText="1"/>
    </xf>
    <xf numFmtId="0" fontId="16" fillId="0" borderId="0" xfId="0" applyFont="1" applyAlignment="1">
      <alignment horizontal="right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4" fontId="18" fillId="0" borderId="4" xfId="0" applyNumberFormat="1" applyFont="1" applyBorder="1"/>
    <xf numFmtId="2" fontId="18" fillId="0" borderId="4" xfId="0" applyNumberFormat="1" applyFont="1" applyBorder="1" applyAlignment="1">
      <alignment horizontal="right"/>
    </xf>
    <xf numFmtId="2" fontId="18" fillId="0" borderId="4" xfId="0" applyNumberFormat="1" applyFont="1" applyBorder="1"/>
    <xf numFmtId="0" fontId="18" fillId="0" borderId="4" xfId="0" applyFont="1" applyBorder="1" applyAlignment="1">
      <alignment vertical="center" wrapText="1"/>
    </xf>
    <xf numFmtId="3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6" fillId="2" borderId="0" xfId="0" applyFont="1" applyFill="1"/>
    <xf numFmtId="0" fontId="13" fillId="2" borderId="0" xfId="0" applyFont="1" applyFill="1"/>
    <xf numFmtId="0" fontId="16" fillId="2" borderId="4" xfId="0" applyFont="1" applyFill="1" applyBorder="1"/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wrapText="1"/>
    </xf>
    <xf numFmtId="4" fontId="16" fillId="2" borderId="4" xfId="0" applyNumberFormat="1" applyFont="1" applyFill="1" applyBorder="1"/>
    <xf numFmtId="4" fontId="14" fillId="2" borderId="4" xfId="9" applyNumberFormat="1" applyFont="1" applyFill="1" applyBorder="1"/>
    <xf numFmtId="2" fontId="16" fillId="2" borderId="4" xfId="0" applyNumberFormat="1" applyFont="1" applyFill="1" applyBorder="1"/>
    <xf numFmtId="4" fontId="14" fillId="2" borderId="4" xfId="9" applyNumberFormat="1" applyFont="1" applyFill="1" applyBorder="1" applyAlignment="1">
      <alignment horizontal="right"/>
    </xf>
    <xf numFmtId="4" fontId="18" fillId="2" borderId="4" xfId="0" applyNumberFormat="1" applyFont="1" applyFill="1" applyBorder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4" fontId="16" fillId="0" borderId="4" xfId="0" applyNumberFormat="1" applyFont="1" applyBorder="1"/>
    <xf numFmtId="4" fontId="14" fillId="0" borderId="4" xfId="9" applyNumberFormat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0" fontId="29" fillId="0" borderId="0" xfId="0" applyFont="1" applyAlignment="1">
      <alignment horizontal="right"/>
    </xf>
    <xf numFmtId="167" fontId="30" fillId="0" borderId="0" xfId="0" applyNumberFormat="1" applyFont="1"/>
    <xf numFmtId="0" fontId="29" fillId="0" borderId="0" xfId="0" applyFont="1"/>
    <xf numFmtId="0" fontId="16" fillId="0" borderId="0" xfId="0" applyFont="1" applyAlignment="1">
      <alignment wrapText="1"/>
    </xf>
    <xf numFmtId="167" fontId="31" fillId="0" borderId="0" xfId="0" applyNumberFormat="1" applyFont="1"/>
    <xf numFmtId="0" fontId="32" fillId="0" borderId="0" xfId="0" applyFont="1"/>
    <xf numFmtId="2" fontId="33" fillId="0" borderId="0" xfId="9" applyNumberFormat="1" applyFont="1" applyAlignment="1">
      <alignment horizontal="right"/>
    </xf>
    <xf numFmtId="10" fontId="14" fillId="0" borderId="0" xfId="9" applyNumberFormat="1" applyFont="1" applyAlignment="1">
      <alignment horizontal="right"/>
    </xf>
    <xf numFmtId="2" fontId="14" fillId="0" borderId="0" xfId="9" applyNumberFormat="1" applyFont="1" applyAlignment="1">
      <alignment horizontal="right"/>
    </xf>
    <xf numFmtId="168" fontId="14" fillId="0" borderId="0" xfId="9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0" fontId="14" fillId="2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" fontId="14" fillId="0" borderId="4" xfId="9" applyNumberFormat="1" applyFont="1" applyBorder="1" applyAlignment="1">
      <alignment horizontal="left"/>
    </xf>
    <xf numFmtId="1" fontId="14" fillId="0" borderId="4" xfId="9" applyNumberFormat="1" applyFont="1" applyBorder="1"/>
    <xf numFmtId="10" fontId="14" fillId="0" borderId="4" xfId="9" applyNumberFormat="1" applyFont="1" applyBorder="1" applyAlignment="1">
      <alignment horizontal="right"/>
    </xf>
    <xf numFmtId="4" fontId="23" fillId="0" borderId="4" xfId="0" applyNumberFormat="1" applyFont="1" applyBorder="1"/>
    <xf numFmtId="2" fontId="14" fillId="0" borderId="4" xfId="9" applyNumberFormat="1" applyFont="1" applyBorder="1" applyAlignment="1">
      <alignment horizontal="right"/>
    </xf>
    <xf numFmtId="2" fontId="23" fillId="0" borderId="4" xfId="0" applyNumberFormat="1" applyFont="1" applyBorder="1"/>
    <xf numFmtId="0" fontId="19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/>
    <xf numFmtId="10" fontId="14" fillId="0" borderId="4" xfId="9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vertical="center"/>
    </xf>
    <xf numFmtId="2" fontId="13" fillId="0" borderId="4" xfId="0" applyNumberFormat="1" applyFont="1" applyBorder="1" applyAlignment="1">
      <alignment vertical="center"/>
    </xf>
    <xf numFmtId="4" fontId="35" fillId="0" borderId="4" xfId="0" applyNumberFormat="1" applyFont="1" applyBorder="1"/>
    <xf numFmtId="4" fontId="36" fillId="0" borderId="4" xfId="9" applyNumberFormat="1" applyFont="1" applyBorder="1" applyAlignment="1">
      <alignment horizontal="right"/>
    </xf>
    <xf numFmtId="0" fontId="16" fillId="0" borderId="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1" fontId="28" fillId="0" borderId="7" xfId="9" applyNumberFormat="1" applyFont="1" applyBorder="1"/>
    <xf numFmtId="49" fontId="39" fillId="0" borderId="8" xfId="0" applyNumberFormat="1" applyFont="1" applyBorder="1" applyAlignment="1">
      <alignment horizontal="center" vertical="center" wrapText="1"/>
    </xf>
    <xf numFmtId="1" fontId="38" fillId="0" borderId="8" xfId="0" applyNumberFormat="1" applyFont="1" applyBorder="1"/>
    <xf numFmtId="3" fontId="38" fillId="0" borderId="8" xfId="0" applyNumberFormat="1" applyFont="1" applyBorder="1"/>
    <xf numFmtId="4" fontId="40" fillId="0" borderId="8" xfId="9" applyNumberFormat="1" applyFont="1" applyBorder="1" applyAlignment="1">
      <alignment horizontal="right"/>
    </xf>
    <xf numFmtId="0" fontId="38" fillId="0" borderId="8" xfId="0" applyFont="1" applyBorder="1"/>
    <xf numFmtId="4" fontId="38" fillId="0" borderId="8" xfId="0" applyNumberFormat="1" applyFont="1" applyBorder="1"/>
    <xf numFmtId="2" fontId="38" fillId="0" borderId="8" xfId="0" applyNumberFormat="1" applyFont="1" applyBorder="1"/>
    <xf numFmtId="2" fontId="41" fillId="0" borderId="8" xfId="0" applyNumberFormat="1" applyFont="1" applyBorder="1" applyAlignment="1">
      <alignment horizontal="right"/>
    </xf>
    <xf numFmtId="168" fontId="38" fillId="0" borderId="8" xfId="0" applyNumberFormat="1" applyFont="1" applyBorder="1"/>
    <xf numFmtId="2" fontId="40" fillId="0" borderId="8" xfId="9" applyNumberFormat="1" applyFont="1" applyBorder="1" applyAlignment="1">
      <alignment horizontal="right"/>
    </xf>
    <xf numFmtId="0" fontId="42" fillId="0" borderId="0" xfId="0" applyFont="1"/>
    <xf numFmtId="4" fontId="14" fillId="0" borderId="4" xfId="9" applyNumberFormat="1" applyFont="1" applyBorder="1" applyAlignment="1">
      <alignment horizontal="center"/>
    </xf>
    <xf numFmtId="2" fontId="14" fillId="0" borderId="4" xfId="9" applyNumberFormat="1" applyFont="1" applyBorder="1" applyAlignment="1">
      <alignment horizontal="center"/>
    </xf>
    <xf numFmtId="4" fontId="18" fillId="0" borderId="4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4" fontId="22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8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7" fillId="0" borderId="0" xfId="0" applyFont="1" applyAlignment="1">
      <alignment wrapText="1"/>
    </xf>
    <xf numFmtId="0" fontId="24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22" fillId="2" borderId="4" xfId="0" applyFont="1" applyFill="1" applyBorder="1"/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2" fontId="17" fillId="0" borderId="0" xfId="0" applyNumberFormat="1" applyFont="1" applyAlignment="1">
      <alignment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/>
    <xf numFmtId="0" fontId="16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97637E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616254547128977"/>
          <c:y val="0.13021686746987954"/>
          <c:w val="0.70165133305705207"/>
          <c:h val="0.55442102267337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List5!$AD$3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3.1421838177533388E-3"/>
                  <c:y val="-7.1868628635861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9-4AA8-8978-F0ED26AE7A3B}"/>
                </c:ext>
              </c:extLst>
            </c:dLbl>
            <c:dLbl>
              <c:idx val="1"/>
              <c:layout>
                <c:manualLayout>
                  <c:x val="3.1421838177533002E-3"/>
                  <c:y val="-6.51041533168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38-44CA-B9F7-74CF7506118C}"/>
                </c:ext>
              </c:extLst>
            </c:dLbl>
            <c:dLbl>
              <c:idx val="2"/>
              <c:layout>
                <c:manualLayout>
                  <c:x val="1.0473946059177796E-3"/>
                  <c:y val="1.2851457338529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9-4AA8-8978-F0ED26AE7A3B}"/>
                </c:ext>
              </c:extLst>
            </c:dLbl>
            <c:dLbl>
              <c:idx val="3"/>
              <c:layout>
                <c:manualLayout>
                  <c:x val="7.3317622414236882E-4"/>
                  <c:y val="1.251845215746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6-416A-BBFF-D409920DA97E}"/>
                </c:ext>
              </c:extLst>
            </c:dLbl>
            <c:dLbl>
              <c:idx val="11"/>
              <c:layout>
                <c:manualLayout>
                  <c:x val="-1.5361610094830094E-16"/>
                  <c:y val="1.8229162928731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List5!$AD$4:$AD$15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  <c:pt idx="5">
                  <c:v>271262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List5!$AE$3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tint val="86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9760872388987549E-2"/>
                  <c:y val="-2.996369956453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dLbl>
              <c:idx val="2"/>
              <c:layout>
                <c:manualLayout>
                  <c:x val="4.6783625730994153E-3"/>
                  <c:y val="-3.2128514056224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9-4AA8-8978-F0ED26AE7A3B}"/>
                </c:ext>
              </c:extLst>
            </c:dLbl>
            <c:dLbl>
              <c:idx val="3"/>
              <c:layout>
                <c:manualLayout>
                  <c:x val="-1.6059775717351906E-3"/>
                  <c:y val="-2.38712471201787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6-416A-BBFF-D409920DA97E}"/>
                </c:ext>
              </c:extLst>
            </c:dLbl>
            <c:dLbl>
              <c:idx val="4"/>
              <c:layout>
                <c:manualLayout>
                  <c:x val="8.3791568473422368E-3"/>
                  <c:y val="-2.38712471201787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82-437B-9147-E3E501D09ACE}"/>
                </c:ext>
              </c:extLst>
            </c:dLbl>
            <c:dLbl>
              <c:idx val="11"/>
              <c:layout>
                <c:manualLayout>
                  <c:x val="0"/>
                  <c:y val="-7.8124983980277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List5!$AE$4:$AE$15</c:f>
              <c:numCache>
                <c:formatCode>General</c:formatCode>
                <c:ptCount val="12"/>
                <c:pt idx="0">
                  <c:v>10.95</c:v>
                </c:pt>
                <c:pt idx="1">
                  <c:v>10.98</c:v>
                </c:pt>
                <c:pt idx="2" formatCode="0.00">
                  <c:v>11.01</c:v>
                </c:pt>
                <c:pt idx="3" formatCode="0.00">
                  <c:v>11.11</c:v>
                </c:pt>
                <c:pt idx="4" formatCode="0.00">
                  <c:v>11.12</c:v>
                </c:pt>
                <c:pt idx="5" formatCode="0.0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List5!$AF$3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0000FF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0462074978204011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8A-4A45-BFC0-9BBC6231C61F}"/>
                </c:ext>
              </c:extLst>
            </c:dLbl>
            <c:dLbl>
              <c:idx val="1"/>
              <c:layout>
                <c:manualLayout>
                  <c:x val="6.9747166521360072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8A-4A45-BFC0-9BBC6231C61F}"/>
                </c:ext>
              </c:extLst>
            </c:dLbl>
            <c:dLbl>
              <c:idx val="2"/>
              <c:layout>
                <c:manualLayout>
                  <c:x val="9.2996222028480097E-3"/>
                  <c:y val="-1.0249124554884019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8A-4A45-BFC0-9BBC6231C61F}"/>
                </c:ext>
              </c:extLst>
            </c:dLbl>
            <c:dLbl>
              <c:idx val="3"/>
              <c:layout>
                <c:manualLayout>
                  <c:x val="1.1624527753559927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8A-4A45-BFC0-9BBC6231C61F}"/>
                </c:ext>
              </c:extLst>
            </c:dLbl>
            <c:dLbl>
              <c:idx val="4"/>
              <c:layout>
                <c:manualLayout>
                  <c:x val="1.2901257874587737E-2"/>
                  <c:y val="-1.39751398999653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643250565780405E-2"/>
                      <c:h val="4.18869025019671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2B-49C0-8E32-805DE5E7578C}"/>
                </c:ext>
              </c:extLst>
            </c:dLbl>
            <c:dLbl>
              <c:idx val="5"/>
              <c:layout>
                <c:manualLayout>
                  <c:x val="1.27869805289160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8A-4A45-BFC0-9BBC6231C61F}"/>
                </c:ext>
              </c:extLst>
            </c:dLbl>
            <c:dLbl>
              <c:idx val="6"/>
              <c:layout>
                <c:manualLayout>
                  <c:x val="9.299622202848009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8A-4A45-BFC0-9BBC6231C61F}"/>
                </c:ext>
              </c:extLst>
            </c:dLbl>
            <c:dLbl>
              <c:idx val="7"/>
              <c:layout>
                <c:manualLayout>
                  <c:x val="6.9747166521359214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8A-4A45-BFC0-9BBC6231C61F}"/>
                </c:ext>
              </c:extLst>
            </c:dLbl>
            <c:dLbl>
              <c:idx val="8"/>
              <c:layout>
                <c:manualLayout>
                  <c:x val="1.2786980528916013E-2"/>
                  <c:y val="5.59049615653378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8A-4A45-BFC0-9BBC6231C61F}"/>
                </c:ext>
              </c:extLst>
            </c:dLbl>
            <c:dLbl>
              <c:idx val="9"/>
              <c:layout>
                <c:manualLayout>
                  <c:x val="9.2996222028480097E-3"/>
                  <c:y val="1.1180992313067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A4-4502-9E63-1D6C343C870C}"/>
                </c:ext>
              </c:extLst>
            </c:dLbl>
            <c:dLbl>
              <c:idx val="10"/>
              <c:layout>
                <c:manualLayout>
                  <c:x val="1.8599244405696019E-2"/>
                  <c:y val="5.59049615653388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6.7044135206369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201-44D3-9FB6-8A0940B7E83C}"/>
                </c:ext>
              </c:extLst>
            </c:dLbl>
            <c:dLbl>
              <c:idx val="11"/>
              <c:layout>
                <c:manualLayout>
                  <c:x val="1.3616129876931133E-2"/>
                  <c:y val="5.208332265351720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List5!$AF$4:$AF$15</c:f>
              <c:numCache>
                <c:formatCode>0.00</c:formatCode>
                <c:ptCount val="12"/>
                <c:pt idx="0" formatCode="General">
                  <c:v>3.55</c:v>
                </c:pt>
                <c:pt idx="1">
                  <c:v>3.46</c:v>
                </c:pt>
                <c:pt idx="2">
                  <c:v>3.46</c:v>
                </c:pt>
                <c:pt idx="3">
                  <c:v>3.45</c:v>
                </c:pt>
                <c:pt idx="4">
                  <c:v>3.43</c:v>
                </c:pt>
                <c:pt idx="5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List5!$AG$3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-2.2489959839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5-438E-98F6-6FDF559A527C}"/>
                </c:ext>
              </c:extLst>
            </c:dLbl>
            <c:dLbl>
              <c:idx val="2"/>
              <c:layout>
                <c:manualLayout>
                  <c:x val="7.0175438596491229E-3"/>
                  <c:y val="-3.212851405622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D9-4AA8-8978-F0ED26AE7A3B}"/>
                </c:ext>
              </c:extLst>
            </c:dLbl>
            <c:dLbl>
              <c:idx val="3"/>
              <c:layout>
                <c:manualLayout>
                  <c:x val="1.0526315789473684E-2"/>
                  <c:y val="-3.534136546184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6-416A-BBFF-D409920DA97E}"/>
                </c:ext>
              </c:extLst>
            </c:dLbl>
            <c:dLbl>
              <c:idx val="4"/>
              <c:layout>
                <c:manualLayout>
                  <c:x val="1.0562027610541707E-2"/>
                  <c:y val="-3.817032304924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B-49C0-8E32-805DE5E7578C}"/>
                </c:ext>
              </c:extLst>
            </c:dLbl>
            <c:dLbl>
              <c:idx val="5"/>
              <c:layout>
                <c:manualLayout>
                  <c:x val="1.5111886079628016E-2"/>
                  <c:y val="-4.4723969252271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9-4677-AF8A-2BEA28364EB4}"/>
                </c:ext>
              </c:extLst>
            </c:dLbl>
            <c:dLbl>
              <c:idx val="6"/>
              <c:layout>
                <c:manualLayout>
                  <c:x val="1.627433885498393E-2"/>
                  <c:y val="-4.1928721174004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06-4A08-AD2A-C62B27C3924A}"/>
                </c:ext>
              </c:extLst>
            </c:dLbl>
            <c:dLbl>
              <c:idx val="7"/>
              <c:layout>
                <c:manualLayout>
                  <c:x val="1.1624527753559927E-2"/>
                  <c:y val="-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AC-4384-A708-7778211233D8}"/>
                </c:ext>
              </c:extLst>
            </c:dLbl>
            <c:dLbl>
              <c:idx val="8"/>
              <c:layout>
                <c:manualLayout>
                  <c:x val="8.1371694274920085E-3"/>
                  <c:y val="-3.3542976939203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8A-4A45-BFC0-9BBC6231C61F}"/>
                </c:ext>
              </c:extLst>
            </c:dLbl>
            <c:dLbl>
              <c:idx val="9"/>
              <c:layout>
                <c:manualLayout>
                  <c:x val="1.5111886079627844E-2"/>
                  <c:y val="-3.6338225017470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A4-4502-9E63-1D6C343C870C}"/>
                </c:ext>
              </c:extLst>
            </c:dLbl>
            <c:dLbl>
              <c:idx val="10"/>
              <c:layout>
                <c:manualLayout>
                  <c:x val="1.8599244405695849E-2"/>
                  <c:y val="-3.3542976939203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5.58631428933018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201-44D3-9FB6-8A0940B7E83C}"/>
                </c:ext>
              </c:extLst>
            </c:dLbl>
            <c:dLbl>
              <c:idx val="11"/>
              <c:layout>
                <c:manualLayout>
                  <c:x val="1.0473946059177642E-2"/>
                  <c:y val="-4.1666658122814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List5!$AG$4:$AG$15</c:f>
              <c:numCache>
                <c:formatCode>0.00</c:formatCode>
                <c:ptCount val="12"/>
                <c:pt idx="0" formatCode="General">
                  <c:v>3.96</c:v>
                </c:pt>
                <c:pt idx="1">
                  <c:v>3.87</c:v>
                </c:pt>
                <c:pt idx="2">
                  <c:v>3.84</c:v>
                </c:pt>
                <c:pt idx="3">
                  <c:v>3.81</c:v>
                </c:pt>
                <c:pt idx="4">
                  <c:v>3.75</c:v>
                </c:pt>
                <c:pt idx="5">
                  <c:v>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Přímý nákup kravského mléka od producentů v ČR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2023'!$D$3</c:f>
              <c:strCache>
                <c:ptCount val="1"/>
                <c:pt idx="0">
                  <c:v>předchozí rok 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2023'!$D$4:$D$15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2023'!$E$3</c:f>
              <c:strCache>
                <c:ptCount val="1"/>
                <c:pt idx="0">
                  <c:v>sledovaný rok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2023'!$E$4:$E$15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  <c:pt idx="5">
                  <c:v>271262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mléka v tis.l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2023, 2024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2023'!$G$2:$G$3</c:f>
              <c:strCache>
                <c:ptCount val="2"/>
                <c:pt idx="0">
                  <c:v>Průměrná měsíční cena v Kč/l </c:v>
                </c:pt>
                <c:pt idx="1">
                  <c:v>předchozí rok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6699909717981355E-4"/>
                  <c:y val="2.0682015508517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noFill/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2023'!$G$4:$G$15</c:f>
              <c:numCache>
                <c:formatCode>0.00</c:formatCode>
                <c:ptCount val="12"/>
                <c:pt idx="0" formatCode="#,##0.0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 formatCode="General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2023'!$H$2:$H$3</c:f>
              <c:strCache>
                <c:ptCount val="2"/>
                <c:pt idx="0">
                  <c:v>Průměrná měsíční cena v Kč/l </c:v>
                </c:pt>
                <c:pt idx="1">
                  <c:v>sledovaný rok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2566334236153443E-3"/>
                  <c:y val="-1.80912747123339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dLbl>
              <c:idx val="4"/>
              <c:layout>
                <c:manualLayout>
                  <c:x val="7.8962210941906381E-3"/>
                  <c:y val="4.7682119205298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11-4703-A391-5727AF38E4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2023'!$H$4:$H$15</c:f>
              <c:numCache>
                <c:formatCode>0.00</c:formatCode>
                <c:ptCount val="12"/>
                <c:pt idx="0" formatCode="#,##0.00">
                  <c:v>10.95</c:v>
                </c:pt>
                <c:pt idx="1">
                  <c:v>10.98</c:v>
                </c:pt>
                <c:pt idx="2">
                  <c:v>11.01</c:v>
                </c:pt>
                <c:pt idx="3">
                  <c:v>11.11</c:v>
                </c:pt>
                <c:pt idx="4">
                  <c:v>11.12</c:v>
                </c:pt>
                <c:pt idx="5">
                  <c:v>11.16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2023'!$I$2:$I$3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rgbClr val="9BBB59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2023'!$I$4:$I$15</c:f>
              <c:numCache>
                <c:formatCode>0.00%</c:formatCode>
                <c:ptCount val="12"/>
                <c:pt idx="0">
                  <c:v>-0.179160419790105</c:v>
                </c:pt>
                <c:pt idx="1">
                  <c:v>-0.15408320493066252</c:v>
                </c:pt>
                <c:pt idx="2">
                  <c:v>-0.10414971521562244</c:v>
                </c:pt>
                <c:pt idx="3">
                  <c:v>-4.4711951848667386E-2</c:v>
                </c:pt>
                <c:pt idx="4">
                  <c:v>5.4249547920433017E-3</c:v>
                </c:pt>
                <c:pt idx="5">
                  <c:v>6.5902578796561473E-2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 w="9525" cap="flat" cmpd="sng" algn="ctr">
                    <a:noFill/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-0.25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I.2017-XII.2024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2017-2024'!$D$74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2017-2024'!$E$74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2017-2024'!$F$74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2017-2024'!$G$74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2017-2024'!$H$74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2017-2024'!$I$74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2017-2024'!$I$75:$I$86</c:f>
              <c:numCache>
                <c:formatCode>#,##0.00</c:formatCode>
                <c:ptCount val="12"/>
                <c:pt idx="0">
                  <c:v>33593</c:v>
                </c:pt>
                <c:pt idx="1">
                  <c:v>30777</c:v>
                </c:pt>
                <c:pt idx="2">
                  <c:v>34653</c:v>
                </c:pt>
                <c:pt idx="3">
                  <c:v>33792</c:v>
                </c:pt>
                <c:pt idx="4">
                  <c:v>35544</c:v>
                </c:pt>
                <c:pt idx="5">
                  <c:v>34523</c:v>
                </c:pt>
                <c:pt idx="6">
                  <c:v>35362</c:v>
                </c:pt>
                <c:pt idx="7">
                  <c:v>34237</c:v>
                </c:pt>
                <c:pt idx="8">
                  <c:v>31600</c:v>
                </c:pt>
                <c:pt idx="9">
                  <c:v>32343</c:v>
                </c:pt>
                <c:pt idx="10">
                  <c:v>31654</c:v>
                </c:pt>
                <c:pt idx="11">
                  <c:v>33144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ser>
          <c:idx val="7"/>
          <c:order val="7"/>
          <c:tx>
            <c:strRef>
              <c:f>'Časové řady 2017-2024'!$J$74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2017-2024'!$J$75:$J$86</c:f>
              <c:numCache>
                <c:formatCode>#,##0.00</c:formatCode>
                <c:ptCount val="12"/>
                <c:pt idx="0">
                  <c:v>32577</c:v>
                </c:pt>
                <c:pt idx="1">
                  <c:v>31268</c:v>
                </c:pt>
                <c:pt idx="2">
                  <c:v>34124</c:v>
                </c:pt>
                <c:pt idx="3">
                  <c:v>33475</c:v>
                </c:pt>
                <c:pt idx="4">
                  <c:v>34754</c:v>
                </c:pt>
                <c:pt idx="5">
                  <c:v>33284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0-469A-ACBA-87D5EB015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2017-2024'!$C$4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2017-2024'!$E$4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2017-2024'!$G$4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2017-2024'!$I$4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2017-2024'!$K$4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2017-2024'!$M$4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2017-2024'!$O$4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2017-2024'!$O$6:$O$17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ser>
          <c:idx val="1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2017-2024'!$Q$6:$Q$17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  <c:pt idx="5">
                  <c:v>271262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0-48A8-8B85-B7F42E541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2017-2024'!$E$4:$F$4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2017-2024'!$G$4:$H$4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2017-2024'!$I$4:$J$4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2017-2024'!$K$4:$L$4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2017-2024'!$M$4:$N$4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2017-2024'!$O$4:$P$4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2017-2024'!$P$6:$P$17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ser>
          <c:idx val="7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2017-2024'!$R$6:$R$17</c:f>
              <c:numCache>
                <c:formatCode>General</c:formatCode>
                <c:ptCount val="12"/>
                <c:pt idx="0">
                  <c:v>10.95</c:v>
                </c:pt>
                <c:pt idx="1">
                  <c:v>10.98</c:v>
                </c:pt>
                <c:pt idx="2">
                  <c:v>11.01</c:v>
                </c:pt>
                <c:pt idx="3">
                  <c:v>11.11</c:v>
                </c:pt>
                <c:pt idx="4">
                  <c:v>11.12</c:v>
                </c:pt>
                <c:pt idx="5">
                  <c:v>11.16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8-427D-AABF-B7E41AF2D0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</xdr:row>
      <xdr:rowOff>152399</xdr:rowOff>
    </xdr:from>
    <xdr:to>
      <xdr:col>22</xdr:col>
      <xdr:colOff>304800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43</xdr:row>
      <xdr:rowOff>85725</xdr:rowOff>
    </xdr:from>
    <xdr:to>
      <xdr:col>12</xdr:col>
      <xdr:colOff>9525</xdr:colOff>
      <xdr:row>82</xdr:row>
      <xdr:rowOff>171450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B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A144EE2-CB3E-5B44-604E-A914505F3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13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142874</xdr:rowOff>
    </xdr:from>
    <xdr:to>
      <xdr:col>13</xdr:col>
      <xdr:colOff>95250</xdr:colOff>
      <xdr:row>44</xdr:row>
      <xdr:rowOff>133349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3374"/>
          <a:ext cx="7410450" cy="823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142875</xdr:rowOff>
    </xdr:from>
    <xdr:to>
      <xdr:col>13</xdr:col>
      <xdr:colOff>19050</xdr:colOff>
      <xdr:row>80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34375"/>
          <a:ext cx="7334250" cy="711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agri.cz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Q35"/>
  <sheetViews>
    <sheetView showGridLines="0" tabSelected="1" zoomScaleNormal="100" workbookViewId="0">
      <selection activeCell="A41" sqref="A41"/>
    </sheetView>
  </sheetViews>
  <sheetFormatPr defaultRowHeight="15" x14ac:dyDescent="0.25"/>
  <cols>
    <col min="3" max="3" width="41.42578125" customWidth="1"/>
    <col min="4" max="9" width="16.7109375" customWidth="1"/>
    <col min="10" max="10" width="18.5703125" customWidth="1"/>
    <col min="13" max="13" width="24" bestFit="1" customWidth="1"/>
    <col min="260" max="260" width="41.42578125" customWidth="1"/>
    <col min="261" max="265" width="16.7109375" customWidth="1"/>
    <col min="266" max="266" width="12.28515625" customWidth="1"/>
    <col min="516" max="516" width="41.42578125" customWidth="1"/>
    <col min="517" max="521" width="16.7109375" customWidth="1"/>
    <col min="522" max="522" width="12.28515625" customWidth="1"/>
    <col min="772" max="772" width="41.42578125" customWidth="1"/>
    <col min="773" max="777" width="16.7109375" customWidth="1"/>
    <col min="778" max="778" width="12.28515625" customWidth="1"/>
    <col min="1028" max="1028" width="41.42578125" customWidth="1"/>
    <col min="1029" max="1033" width="16.7109375" customWidth="1"/>
    <col min="1034" max="1034" width="12.28515625" customWidth="1"/>
    <col min="1284" max="1284" width="41.42578125" customWidth="1"/>
    <col min="1285" max="1289" width="16.7109375" customWidth="1"/>
    <col min="1290" max="1290" width="12.28515625" customWidth="1"/>
    <col min="1540" max="1540" width="41.42578125" customWidth="1"/>
    <col min="1541" max="1545" width="16.7109375" customWidth="1"/>
    <col min="1546" max="1546" width="12.28515625" customWidth="1"/>
    <col min="1796" max="1796" width="41.42578125" customWidth="1"/>
    <col min="1797" max="1801" width="16.7109375" customWidth="1"/>
    <col min="1802" max="1802" width="12.28515625" customWidth="1"/>
    <col min="2052" max="2052" width="41.42578125" customWidth="1"/>
    <col min="2053" max="2057" width="16.7109375" customWidth="1"/>
    <col min="2058" max="2058" width="12.28515625" customWidth="1"/>
    <col min="2308" max="2308" width="41.42578125" customWidth="1"/>
    <col min="2309" max="2313" width="16.7109375" customWidth="1"/>
    <col min="2314" max="2314" width="12.28515625" customWidth="1"/>
    <col min="2564" max="2564" width="41.42578125" customWidth="1"/>
    <col min="2565" max="2569" width="16.7109375" customWidth="1"/>
    <col min="2570" max="2570" width="12.28515625" customWidth="1"/>
    <col min="2820" max="2820" width="41.42578125" customWidth="1"/>
    <col min="2821" max="2825" width="16.7109375" customWidth="1"/>
    <col min="2826" max="2826" width="12.28515625" customWidth="1"/>
    <col min="3076" max="3076" width="41.42578125" customWidth="1"/>
    <col min="3077" max="3081" width="16.7109375" customWidth="1"/>
    <col min="3082" max="3082" width="12.28515625" customWidth="1"/>
    <col min="3332" max="3332" width="41.42578125" customWidth="1"/>
    <col min="3333" max="3337" width="16.7109375" customWidth="1"/>
    <col min="3338" max="3338" width="12.28515625" customWidth="1"/>
    <col min="3588" max="3588" width="41.42578125" customWidth="1"/>
    <col min="3589" max="3593" width="16.7109375" customWidth="1"/>
    <col min="3594" max="3594" width="12.28515625" customWidth="1"/>
    <col min="3844" max="3844" width="41.42578125" customWidth="1"/>
    <col min="3845" max="3849" width="16.7109375" customWidth="1"/>
    <col min="3850" max="3850" width="12.28515625" customWidth="1"/>
    <col min="4100" max="4100" width="41.42578125" customWidth="1"/>
    <col min="4101" max="4105" width="16.7109375" customWidth="1"/>
    <col min="4106" max="4106" width="12.28515625" customWidth="1"/>
    <col min="4356" max="4356" width="41.42578125" customWidth="1"/>
    <col min="4357" max="4361" width="16.7109375" customWidth="1"/>
    <col min="4362" max="4362" width="12.28515625" customWidth="1"/>
    <col min="4612" max="4612" width="41.42578125" customWidth="1"/>
    <col min="4613" max="4617" width="16.7109375" customWidth="1"/>
    <col min="4618" max="4618" width="12.28515625" customWidth="1"/>
    <col min="4868" max="4868" width="41.42578125" customWidth="1"/>
    <col min="4869" max="4873" width="16.7109375" customWidth="1"/>
    <col min="4874" max="4874" width="12.28515625" customWidth="1"/>
    <col min="5124" max="5124" width="41.42578125" customWidth="1"/>
    <col min="5125" max="5129" width="16.7109375" customWidth="1"/>
    <col min="5130" max="5130" width="12.28515625" customWidth="1"/>
    <col min="5380" max="5380" width="41.42578125" customWidth="1"/>
    <col min="5381" max="5385" width="16.7109375" customWidth="1"/>
    <col min="5386" max="5386" width="12.28515625" customWidth="1"/>
    <col min="5636" max="5636" width="41.42578125" customWidth="1"/>
    <col min="5637" max="5641" width="16.7109375" customWidth="1"/>
    <col min="5642" max="5642" width="12.28515625" customWidth="1"/>
    <col min="5892" max="5892" width="41.42578125" customWidth="1"/>
    <col min="5893" max="5897" width="16.7109375" customWidth="1"/>
    <col min="5898" max="5898" width="12.28515625" customWidth="1"/>
    <col min="6148" max="6148" width="41.42578125" customWidth="1"/>
    <col min="6149" max="6153" width="16.7109375" customWidth="1"/>
    <col min="6154" max="6154" width="12.28515625" customWidth="1"/>
    <col min="6404" max="6404" width="41.42578125" customWidth="1"/>
    <col min="6405" max="6409" width="16.7109375" customWidth="1"/>
    <col min="6410" max="6410" width="12.28515625" customWidth="1"/>
    <col min="6660" max="6660" width="41.42578125" customWidth="1"/>
    <col min="6661" max="6665" width="16.7109375" customWidth="1"/>
    <col min="6666" max="6666" width="12.28515625" customWidth="1"/>
    <col min="6916" max="6916" width="41.42578125" customWidth="1"/>
    <col min="6917" max="6921" width="16.7109375" customWidth="1"/>
    <col min="6922" max="6922" width="12.28515625" customWidth="1"/>
    <col min="7172" max="7172" width="41.42578125" customWidth="1"/>
    <col min="7173" max="7177" width="16.7109375" customWidth="1"/>
    <col min="7178" max="7178" width="12.28515625" customWidth="1"/>
    <col min="7428" max="7428" width="41.42578125" customWidth="1"/>
    <col min="7429" max="7433" width="16.7109375" customWidth="1"/>
    <col min="7434" max="7434" width="12.28515625" customWidth="1"/>
    <col min="7684" max="7684" width="41.42578125" customWidth="1"/>
    <col min="7685" max="7689" width="16.7109375" customWidth="1"/>
    <col min="7690" max="7690" width="12.28515625" customWidth="1"/>
    <col min="7940" max="7940" width="41.42578125" customWidth="1"/>
    <col min="7941" max="7945" width="16.7109375" customWidth="1"/>
    <col min="7946" max="7946" width="12.28515625" customWidth="1"/>
    <col min="8196" max="8196" width="41.42578125" customWidth="1"/>
    <col min="8197" max="8201" width="16.7109375" customWidth="1"/>
    <col min="8202" max="8202" width="12.28515625" customWidth="1"/>
    <col min="8452" max="8452" width="41.42578125" customWidth="1"/>
    <col min="8453" max="8457" width="16.7109375" customWidth="1"/>
    <col min="8458" max="8458" width="12.28515625" customWidth="1"/>
    <col min="8708" max="8708" width="41.42578125" customWidth="1"/>
    <col min="8709" max="8713" width="16.7109375" customWidth="1"/>
    <col min="8714" max="8714" width="12.28515625" customWidth="1"/>
    <col min="8964" max="8964" width="41.42578125" customWidth="1"/>
    <col min="8965" max="8969" width="16.7109375" customWidth="1"/>
    <col min="8970" max="8970" width="12.28515625" customWidth="1"/>
    <col min="9220" max="9220" width="41.42578125" customWidth="1"/>
    <col min="9221" max="9225" width="16.7109375" customWidth="1"/>
    <col min="9226" max="9226" width="12.28515625" customWidth="1"/>
    <col min="9476" max="9476" width="41.42578125" customWidth="1"/>
    <col min="9477" max="9481" width="16.7109375" customWidth="1"/>
    <col min="9482" max="9482" width="12.28515625" customWidth="1"/>
    <col min="9732" max="9732" width="41.42578125" customWidth="1"/>
    <col min="9733" max="9737" width="16.7109375" customWidth="1"/>
    <col min="9738" max="9738" width="12.28515625" customWidth="1"/>
    <col min="9988" max="9988" width="41.42578125" customWidth="1"/>
    <col min="9989" max="9993" width="16.7109375" customWidth="1"/>
    <col min="9994" max="9994" width="12.28515625" customWidth="1"/>
    <col min="10244" max="10244" width="41.42578125" customWidth="1"/>
    <col min="10245" max="10249" width="16.7109375" customWidth="1"/>
    <col min="10250" max="10250" width="12.28515625" customWidth="1"/>
    <col min="10500" max="10500" width="41.42578125" customWidth="1"/>
    <col min="10501" max="10505" width="16.7109375" customWidth="1"/>
    <col min="10506" max="10506" width="12.28515625" customWidth="1"/>
    <col min="10756" max="10756" width="41.42578125" customWidth="1"/>
    <col min="10757" max="10761" width="16.7109375" customWidth="1"/>
    <col min="10762" max="10762" width="12.28515625" customWidth="1"/>
    <col min="11012" max="11012" width="41.42578125" customWidth="1"/>
    <col min="11013" max="11017" width="16.7109375" customWidth="1"/>
    <col min="11018" max="11018" width="12.28515625" customWidth="1"/>
    <col min="11268" max="11268" width="41.42578125" customWidth="1"/>
    <col min="11269" max="11273" width="16.7109375" customWidth="1"/>
    <col min="11274" max="11274" width="12.28515625" customWidth="1"/>
    <col min="11524" max="11524" width="41.42578125" customWidth="1"/>
    <col min="11525" max="11529" width="16.7109375" customWidth="1"/>
    <col min="11530" max="11530" width="12.28515625" customWidth="1"/>
    <col min="11780" max="11780" width="41.42578125" customWidth="1"/>
    <col min="11781" max="11785" width="16.7109375" customWidth="1"/>
    <col min="11786" max="11786" width="12.28515625" customWidth="1"/>
    <col min="12036" max="12036" width="41.42578125" customWidth="1"/>
    <col min="12037" max="12041" width="16.7109375" customWidth="1"/>
    <col min="12042" max="12042" width="12.28515625" customWidth="1"/>
    <col min="12292" max="12292" width="41.42578125" customWidth="1"/>
    <col min="12293" max="12297" width="16.7109375" customWidth="1"/>
    <col min="12298" max="12298" width="12.28515625" customWidth="1"/>
    <col min="12548" max="12548" width="41.42578125" customWidth="1"/>
    <col min="12549" max="12553" width="16.7109375" customWidth="1"/>
    <col min="12554" max="12554" width="12.28515625" customWidth="1"/>
    <col min="12804" max="12804" width="41.42578125" customWidth="1"/>
    <col min="12805" max="12809" width="16.7109375" customWidth="1"/>
    <col min="12810" max="12810" width="12.28515625" customWidth="1"/>
    <col min="13060" max="13060" width="41.42578125" customWidth="1"/>
    <col min="13061" max="13065" width="16.7109375" customWidth="1"/>
    <col min="13066" max="13066" width="12.28515625" customWidth="1"/>
    <col min="13316" max="13316" width="41.42578125" customWidth="1"/>
    <col min="13317" max="13321" width="16.7109375" customWidth="1"/>
    <col min="13322" max="13322" width="12.28515625" customWidth="1"/>
    <col min="13572" max="13572" width="41.42578125" customWidth="1"/>
    <col min="13573" max="13577" width="16.7109375" customWidth="1"/>
    <col min="13578" max="13578" width="12.28515625" customWidth="1"/>
    <col min="13828" max="13828" width="41.42578125" customWidth="1"/>
    <col min="13829" max="13833" width="16.7109375" customWidth="1"/>
    <col min="13834" max="13834" width="12.28515625" customWidth="1"/>
    <col min="14084" max="14084" width="41.42578125" customWidth="1"/>
    <col min="14085" max="14089" width="16.7109375" customWidth="1"/>
    <col min="14090" max="14090" width="12.28515625" customWidth="1"/>
    <col min="14340" max="14340" width="41.42578125" customWidth="1"/>
    <col min="14341" max="14345" width="16.7109375" customWidth="1"/>
    <col min="14346" max="14346" width="12.28515625" customWidth="1"/>
    <col min="14596" max="14596" width="41.42578125" customWidth="1"/>
    <col min="14597" max="14601" width="16.7109375" customWidth="1"/>
    <col min="14602" max="14602" width="12.28515625" customWidth="1"/>
    <col min="14852" max="14852" width="41.42578125" customWidth="1"/>
    <col min="14853" max="14857" width="16.7109375" customWidth="1"/>
    <col min="14858" max="14858" width="12.28515625" customWidth="1"/>
    <col min="15108" max="15108" width="41.42578125" customWidth="1"/>
    <col min="15109" max="15113" width="16.7109375" customWidth="1"/>
    <col min="15114" max="15114" width="12.28515625" customWidth="1"/>
    <col min="15364" max="15364" width="41.42578125" customWidth="1"/>
    <col min="15365" max="15369" width="16.7109375" customWidth="1"/>
    <col min="15370" max="15370" width="12.28515625" customWidth="1"/>
    <col min="15620" max="15620" width="41.42578125" customWidth="1"/>
    <col min="15621" max="15625" width="16.7109375" customWidth="1"/>
    <col min="15626" max="15626" width="12.28515625" customWidth="1"/>
    <col min="15876" max="15876" width="41.42578125" customWidth="1"/>
    <col min="15877" max="15881" width="16.7109375" customWidth="1"/>
    <col min="15882" max="15882" width="12.28515625" customWidth="1"/>
    <col min="16132" max="16132" width="41.42578125" customWidth="1"/>
    <col min="16133" max="16137" width="16.7109375" customWidth="1"/>
    <col min="16138" max="16138" width="12.28515625" customWidth="1"/>
  </cols>
  <sheetData>
    <row r="1" spans="3:13" ht="18.75" customHeight="1" x14ac:dyDescent="0.25">
      <c r="C1" s="17"/>
      <c r="D1" s="17"/>
      <c r="E1" s="17"/>
      <c r="F1" s="17"/>
      <c r="G1" s="17"/>
      <c r="H1" s="17"/>
      <c r="I1" s="69" t="s">
        <v>8</v>
      </c>
      <c r="J1" s="70">
        <v>45444</v>
      </c>
      <c r="K1" s="17"/>
      <c r="L1" s="17"/>
    </row>
    <row r="2" spans="3:13" ht="18.75" customHeight="1" x14ac:dyDescent="0.25">
      <c r="C2" s="17"/>
      <c r="D2" s="17"/>
      <c r="E2" s="17"/>
      <c r="F2" s="17"/>
      <c r="G2" s="17"/>
      <c r="H2" s="17"/>
      <c r="I2" s="37"/>
      <c r="J2" s="38"/>
      <c r="K2" s="17"/>
      <c r="L2" s="17"/>
    </row>
    <row r="3" spans="3:13" s="5" customFormat="1" ht="22.5" customHeight="1" x14ac:dyDescent="0.25">
      <c r="C3" s="122" t="s">
        <v>57</v>
      </c>
      <c r="D3" s="123"/>
      <c r="E3" s="123"/>
      <c r="F3" s="123"/>
      <c r="G3" s="123"/>
      <c r="H3" s="123"/>
      <c r="I3" s="123"/>
      <c r="J3" s="39"/>
      <c r="K3" s="39"/>
      <c r="L3" s="40"/>
    </row>
    <row r="4" spans="3:13" ht="14.25" customHeight="1" x14ac:dyDescent="0.25">
      <c r="C4" s="124" t="s">
        <v>30</v>
      </c>
      <c r="D4" s="124"/>
      <c r="E4" s="124"/>
      <c r="F4" s="124"/>
      <c r="G4" s="124"/>
      <c r="H4" s="124"/>
      <c r="I4" s="124"/>
      <c r="J4" s="17"/>
      <c r="K4" s="17"/>
      <c r="L4" s="17"/>
    </row>
    <row r="5" spans="3:13" ht="25.5" customHeight="1" x14ac:dyDescent="0.25">
      <c r="C5" s="26"/>
      <c r="D5" s="26"/>
      <c r="E5" s="26"/>
      <c r="F5" s="26"/>
      <c r="G5" s="26"/>
      <c r="H5" s="26"/>
      <c r="I5" s="26"/>
      <c r="J5" s="17"/>
      <c r="K5" s="17"/>
      <c r="L5" s="17"/>
    </row>
    <row r="6" spans="3:13" ht="27" customHeight="1" x14ac:dyDescent="0.25">
      <c r="C6" s="117" t="s">
        <v>69</v>
      </c>
      <c r="D6" s="118"/>
      <c r="E6" s="118"/>
      <c r="F6" s="118"/>
      <c r="G6" s="118"/>
      <c r="H6" s="118"/>
      <c r="I6" s="118"/>
      <c r="J6" s="68"/>
      <c r="K6" s="16"/>
      <c r="L6" s="17"/>
    </row>
    <row r="7" spans="3:13" ht="33" customHeight="1" x14ac:dyDescent="0.25">
      <c r="C7" s="117" t="s">
        <v>72</v>
      </c>
      <c r="D7" s="118"/>
      <c r="E7" s="118"/>
      <c r="F7" s="118"/>
      <c r="G7" s="118"/>
      <c r="H7" s="118"/>
      <c r="I7" s="118"/>
      <c r="J7" s="68"/>
      <c r="K7" s="16"/>
      <c r="L7" s="17"/>
    </row>
    <row r="8" spans="3:13" ht="48" customHeight="1" x14ac:dyDescent="0.25">
      <c r="C8" s="117" t="s">
        <v>71</v>
      </c>
      <c r="D8" s="118"/>
      <c r="E8" s="118"/>
      <c r="F8" s="118"/>
      <c r="G8" s="118"/>
      <c r="H8" s="118"/>
      <c r="I8" s="118"/>
      <c r="J8" s="68"/>
      <c r="K8" s="16"/>
      <c r="L8" s="17"/>
    </row>
    <row r="9" spans="3:13" ht="30" customHeight="1" x14ac:dyDescent="0.25">
      <c r="C9" s="117" t="s">
        <v>68</v>
      </c>
      <c r="D9" s="118"/>
      <c r="E9" s="118"/>
      <c r="F9" s="118"/>
      <c r="G9" s="118"/>
      <c r="H9" s="118"/>
      <c r="I9" s="118"/>
      <c r="J9" s="68"/>
      <c r="K9" s="16"/>
      <c r="L9" s="17"/>
    </row>
    <row r="10" spans="3:13" ht="15" customHeight="1" x14ac:dyDescent="0.25">
      <c r="C10" s="117" t="s">
        <v>70</v>
      </c>
      <c r="D10" s="118"/>
      <c r="E10" s="118"/>
      <c r="F10" s="118"/>
      <c r="G10" s="118"/>
      <c r="H10" s="118"/>
      <c r="I10" s="118"/>
      <c r="J10" s="118"/>
      <c r="K10" s="16"/>
      <c r="L10" s="17"/>
    </row>
    <row r="11" spans="3:13" ht="15" customHeight="1" x14ac:dyDescent="0.25">
      <c r="C11" s="117"/>
      <c r="D11" s="118"/>
      <c r="E11" s="118"/>
      <c r="F11" s="118"/>
      <c r="G11" s="118"/>
      <c r="H11" s="118"/>
      <c r="I11" s="118"/>
      <c r="J11" s="121"/>
      <c r="K11" s="41"/>
      <c r="L11" s="17"/>
    </row>
    <row r="12" spans="3:13" x14ac:dyDescent="0.25"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3:13" x14ac:dyDescent="0.25">
      <c r="C13" s="119"/>
      <c r="D13" s="119"/>
      <c r="E13" s="119"/>
      <c r="F13" s="119"/>
      <c r="G13" s="119"/>
      <c r="H13" s="119"/>
      <c r="I13" s="119"/>
      <c r="J13" s="119"/>
      <c r="K13" s="119"/>
      <c r="L13" s="119"/>
    </row>
    <row r="14" spans="3:13" ht="46.5" customHeight="1" x14ac:dyDescent="0.25">
      <c r="C14" s="43" t="s">
        <v>0</v>
      </c>
      <c r="D14" s="44" t="s">
        <v>1</v>
      </c>
      <c r="E14" s="44" t="s">
        <v>23</v>
      </c>
      <c r="F14" s="52" t="s">
        <v>34</v>
      </c>
      <c r="G14" s="44" t="s">
        <v>63</v>
      </c>
      <c r="H14" s="44" t="s">
        <v>29</v>
      </c>
      <c r="I14" s="44" t="s">
        <v>22</v>
      </c>
      <c r="J14" s="17"/>
      <c r="K14" s="42"/>
      <c r="L14" s="17"/>
    </row>
    <row r="15" spans="3:13" ht="15" customHeight="1" x14ac:dyDescent="0.25">
      <c r="C15" s="43" t="s">
        <v>2</v>
      </c>
      <c r="D15" s="44" t="s">
        <v>3</v>
      </c>
      <c r="E15" s="44">
        <v>1</v>
      </c>
      <c r="F15" s="44">
        <v>2</v>
      </c>
      <c r="G15" s="44">
        <v>3</v>
      </c>
      <c r="H15" s="44">
        <v>4</v>
      </c>
      <c r="I15" s="44">
        <v>5</v>
      </c>
      <c r="J15" s="17"/>
      <c r="K15" s="17"/>
      <c r="L15" s="17"/>
      <c r="M15" s="6"/>
    </row>
    <row r="16" spans="3:13" ht="20.100000000000001" customHeight="1" x14ac:dyDescent="0.25">
      <c r="C16" s="120" t="s">
        <v>31</v>
      </c>
      <c r="D16" s="45" t="s">
        <v>4</v>
      </c>
      <c r="E16" s="46">
        <v>271262</v>
      </c>
      <c r="F16" s="46">
        <v>3028105</v>
      </c>
      <c r="G16" s="47">
        <v>11.16</v>
      </c>
      <c r="H16" s="48">
        <v>3.72</v>
      </c>
      <c r="I16" s="48">
        <v>3.39</v>
      </c>
      <c r="J16" s="17"/>
      <c r="K16" s="17"/>
      <c r="L16" s="17"/>
    </row>
    <row r="17" spans="3:17" ht="20.100000000000001" customHeight="1" x14ac:dyDescent="0.25">
      <c r="C17" s="120"/>
      <c r="D17" s="49" t="s">
        <v>6</v>
      </c>
      <c r="E17" s="46">
        <v>1642318</v>
      </c>
      <c r="F17" s="112" t="s">
        <v>86</v>
      </c>
      <c r="G17" s="113" t="s">
        <v>86</v>
      </c>
      <c r="H17" s="48">
        <v>3.82</v>
      </c>
      <c r="I17" s="48">
        <v>3.46</v>
      </c>
      <c r="J17" s="17"/>
      <c r="K17" s="17"/>
      <c r="L17" s="23"/>
    </row>
    <row r="18" spans="3:17" ht="20.100000000000001" customHeight="1" x14ac:dyDescent="0.25">
      <c r="C18" s="120" t="s">
        <v>28</v>
      </c>
      <c r="D18" s="45" t="s">
        <v>4</v>
      </c>
      <c r="E18" s="46">
        <v>33284</v>
      </c>
      <c r="F18" s="50" t="s">
        <v>5</v>
      </c>
      <c r="G18" s="51" t="s">
        <v>5</v>
      </c>
      <c r="H18" s="47">
        <v>3.71</v>
      </c>
      <c r="I18" s="47">
        <v>3.42</v>
      </c>
      <c r="J18" s="17"/>
      <c r="K18" s="17"/>
      <c r="L18" s="17"/>
    </row>
    <row r="19" spans="3:17" ht="20.100000000000001" customHeight="1" x14ac:dyDescent="0.25">
      <c r="C19" s="120"/>
      <c r="D19" s="49" t="s">
        <v>6</v>
      </c>
      <c r="E19" s="46">
        <v>199482</v>
      </c>
      <c r="F19" s="50" t="s">
        <v>5</v>
      </c>
      <c r="G19" s="51" t="s">
        <v>5</v>
      </c>
      <c r="H19" s="47">
        <v>3.85</v>
      </c>
      <c r="I19" s="47">
        <v>3.5</v>
      </c>
      <c r="J19" s="17"/>
      <c r="K19" s="17"/>
      <c r="L19" s="17"/>
    </row>
    <row r="20" spans="3:17" x14ac:dyDescent="0.25">
      <c r="C20" s="109" t="s">
        <v>61</v>
      </c>
      <c r="D20" s="109"/>
      <c r="E20" s="109"/>
      <c r="F20" s="109"/>
      <c r="G20" s="109"/>
      <c r="H20" s="109"/>
      <c r="I20" s="109"/>
      <c r="J20" s="17"/>
      <c r="K20" s="17"/>
      <c r="L20" s="17"/>
      <c r="Q20" s="7"/>
    </row>
    <row r="21" spans="3:17" ht="15.75" customHeight="1" x14ac:dyDescent="0.25">
      <c r="C21" s="115" t="s">
        <v>87</v>
      </c>
      <c r="D21" s="116"/>
      <c r="E21" s="116"/>
      <c r="F21" s="116"/>
      <c r="G21" s="116"/>
      <c r="H21" s="116"/>
      <c r="I21" s="116"/>
      <c r="J21" s="17"/>
      <c r="K21" s="17"/>
      <c r="L21" s="17"/>
      <c r="Q21" s="7"/>
    </row>
    <row r="22" spans="3:17" x14ac:dyDescent="0.25">
      <c r="C22" s="17"/>
      <c r="D22" s="17"/>
      <c r="E22" s="17"/>
      <c r="F22" s="17"/>
      <c r="G22" s="17"/>
      <c r="H22" s="17"/>
      <c r="I22" s="17"/>
      <c r="J22" s="17"/>
      <c r="K22" s="17"/>
      <c r="L22" s="17"/>
      <c r="Q22" s="7"/>
    </row>
    <row r="23" spans="3:17" x14ac:dyDescent="0.25">
      <c r="F23" s="1"/>
      <c r="Q23" s="7"/>
    </row>
    <row r="24" spans="3:17" x14ac:dyDescent="0.25">
      <c r="H24" s="2"/>
    </row>
    <row r="25" spans="3:17" x14ac:dyDescent="0.25">
      <c r="E25" s="3"/>
      <c r="F25" s="3"/>
      <c r="G25" s="12"/>
    </row>
    <row r="26" spans="3:17" x14ac:dyDescent="0.25">
      <c r="E26" s="1"/>
      <c r="F26" s="1"/>
      <c r="G26" s="4"/>
    </row>
    <row r="27" spans="3:17" x14ac:dyDescent="0.25">
      <c r="E27" s="1"/>
      <c r="F27" s="1"/>
      <c r="G27" s="1"/>
    </row>
    <row r="33" spans="3:3" ht="15.75" x14ac:dyDescent="0.3">
      <c r="C33" s="11" t="s">
        <v>41</v>
      </c>
    </row>
    <row r="34" spans="3:3" ht="15.75" x14ac:dyDescent="0.3">
      <c r="C34" s="11" t="s">
        <v>85</v>
      </c>
    </row>
    <row r="35" spans="3:3" ht="15.75" x14ac:dyDescent="0.3">
      <c r="C35" s="11" t="s">
        <v>42</v>
      </c>
    </row>
  </sheetData>
  <mergeCells count="12">
    <mergeCell ref="C3:I3"/>
    <mergeCell ref="C4:I4"/>
    <mergeCell ref="C6:I6"/>
    <mergeCell ref="C7:I7"/>
    <mergeCell ref="C8:I8"/>
    <mergeCell ref="C21:I21"/>
    <mergeCell ref="C9:I9"/>
    <mergeCell ref="C10:J10"/>
    <mergeCell ref="C13:L13"/>
    <mergeCell ref="C16:C17"/>
    <mergeCell ref="C18:C19"/>
    <mergeCell ref="C11:J11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43:C45"/>
  <sheetViews>
    <sheetView showGridLines="0" workbookViewId="0">
      <selection activeCell="A66" sqref="A66"/>
    </sheetView>
  </sheetViews>
  <sheetFormatPr defaultRowHeight="15" x14ac:dyDescent="0.25"/>
  <cols>
    <col min="16" max="16" width="10.140625" customWidth="1"/>
  </cols>
  <sheetData>
    <row r="43" spans="3:3" ht="15.75" x14ac:dyDescent="0.3">
      <c r="C43" s="11" t="s">
        <v>41</v>
      </c>
    </row>
    <row r="44" spans="3:3" ht="15.75" x14ac:dyDescent="0.3">
      <c r="C44" s="11" t="s">
        <v>85</v>
      </c>
    </row>
    <row r="45" spans="3:3" ht="15.75" x14ac:dyDescent="0.3">
      <c r="C45" s="11" t="s">
        <v>42</v>
      </c>
    </row>
  </sheetData>
  <hyperlinks>
    <hyperlink ref="C45" r:id="rId1" xr:uid="{98B999C0-D4D4-4C31-B1EF-49735B113F3F}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C78"/>
  <sheetViews>
    <sheetView showGridLines="0" topLeftCell="C1" workbookViewId="0">
      <selection activeCell="C88" sqref="C88"/>
    </sheetView>
  </sheetViews>
  <sheetFormatPr defaultRowHeight="15" x14ac:dyDescent="0.25"/>
  <cols>
    <col min="3" max="3" width="7.28515625" customWidth="1"/>
    <col min="4" max="4" width="13.42578125" customWidth="1"/>
    <col min="5" max="16" width="15.7109375" customWidth="1"/>
    <col min="17" max="17" width="5.85546875" customWidth="1"/>
    <col min="18" max="18" width="16.140625" customWidth="1"/>
    <col min="19" max="19" width="21.42578125" customWidth="1"/>
    <col min="20" max="20" width="19" customWidth="1"/>
    <col min="22" max="22" width="10" bestFit="1" customWidth="1"/>
    <col min="24" max="24" width="10" bestFit="1" customWidth="1"/>
    <col min="264" max="264" width="10" customWidth="1"/>
    <col min="265" max="265" width="13.42578125" customWidth="1"/>
    <col min="266" max="272" width="15.7109375" customWidth="1"/>
    <col min="273" max="273" width="5.85546875" customWidth="1"/>
    <col min="274" max="274" width="6.28515625" customWidth="1"/>
    <col min="275" max="275" width="21.42578125" customWidth="1"/>
    <col min="520" max="520" width="10" customWidth="1"/>
    <col min="521" max="521" width="13.42578125" customWidth="1"/>
    <col min="522" max="528" width="15.7109375" customWidth="1"/>
    <col min="529" max="529" width="5.85546875" customWidth="1"/>
    <col min="530" max="530" width="6.28515625" customWidth="1"/>
    <col min="531" max="531" width="21.42578125" customWidth="1"/>
    <col min="776" max="776" width="10" customWidth="1"/>
    <col min="777" max="777" width="13.42578125" customWidth="1"/>
    <col min="778" max="784" width="15.7109375" customWidth="1"/>
    <col min="785" max="785" width="5.85546875" customWidth="1"/>
    <col min="786" max="786" width="6.28515625" customWidth="1"/>
    <col min="787" max="787" width="21.42578125" customWidth="1"/>
    <col min="1032" max="1032" width="10" customWidth="1"/>
    <col min="1033" max="1033" width="13.42578125" customWidth="1"/>
    <col min="1034" max="1040" width="15.7109375" customWidth="1"/>
    <col min="1041" max="1041" width="5.85546875" customWidth="1"/>
    <col min="1042" max="1042" width="6.28515625" customWidth="1"/>
    <col min="1043" max="1043" width="21.42578125" customWidth="1"/>
    <col min="1288" max="1288" width="10" customWidth="1"/>
    <col min="1289" max="1289" width="13.42578125" customWidth="1"/>
    <col min="1290" max="1296" width="15.7109375" customWidth="1"/>
    <col min="1297" max="1297" width="5.85546875" customWidth="1"/>
    <col min="1298" max="1298" width="6.28515625" customWidth="1"/>
    <col min="1299" max="1299" width="21.42578125" customWidth="1"/>
    <col min="1544" max="1544" width="10" customWidth="1"/>
    <col min="1545" max="1545" width="13.42578125" customWidth="1"/>
    <col min="1546" max="1552" width="15.7109375" customWidth="1"/>
    <col min="1553" max="1553" width="5.85546875" customWidth="1"/>
    <col min="1554" max="1554" width="6.28515625" customWidth="1"/>
    <col min="1555" max="1555" width="21.42578125" customWidth="1"/>
    <col min="1800" max="1800" width="10" customWidth="1"/>
    <col min="1801" max="1801" width="13.42578125" customWidth="1"/>
    <col min="1802" max="1808" width="15.7109375" customWidth="1"/>
    <col min="1809" max="1809" width="5.85546875" customWidth="1"/>
    <col min="1810" max="1810" width="6.28515625" customWidth="1"/>
    <col min="1811" max="1811" width="21.42578125" customWidth="1"/>
    <col min="2056" max="2056" width="10" customWidth="1"/>
    <col min="2057" max="2057" width="13.42578125" customWidth="1"/>
    <col min="2058" max="2064" width="15.7109375" customWidth="1"/>
    <col min="2065" max="2065" width="5.85546875" customWidth="1"/>
    <col min="2066" max="2066" width="6.28515625" customWidth="1"/>
    <col min="2067" max="2067" width="21.42578125" customWidth="1"/>
    <col min="2312" max="2312" width="10" customWidth="1"/>
    <col min="2313" max="2313" width="13.42578125" customWidth="1"/>
    <col min="2314" max="2320" width="15.7109375" customWidth="1"/>
    <col min="2321" max="2321" width="5.85546875" customWidth="1"/>
    <col min="2322" max="2322" width="6.28515625" customWidth="1"/>
    <col min="2323" max="2323" width="21.42578125" customWidth="1"/>
    <col min="2568" max="2568" width="10" customWidth="1"/>
    <col min="2569" max="2569" width="13.42578125" customWidth="1"/>
    <col min="2570" max="2576" width="15.7109375" customWidth="1"/>
    <col min="2577" max="2577" width="5.85546875" customWidth="1"/>
    <col min="2578" max="2578" width="6.28515625" customWidth="1"/>
    <col min="2579" max="2579" width="21.42578125" customWidth="1"/>
    <col min="2824" max="2824" width="10" customWidth="1"/>
    <col min="2825" max="2825" width="13.42578125" customWidth="1"/>
    <col min="2826" max="2832" width="15.7109375" customWidth="1"/>
    <col min="2833" max="2833" width="5.85546875" customWidth="1"/>
    <col min="2834" max="2834" width="6.28515625" customWidth="1"/>
    <col min="2835" max="2835" width="21.42578125" customWidth="1"/>
    <col min="3080" max="3080" width="10" customWidth="1"/>
    <col min="3081" max="3081" width="13.42578125" customWidth="1"/>
    <col min="3082" max="3088" width="15.7109375" customWidth="1"/>
    <col min="3089" max="3089" width="5.85546875" customWidth="1"/>
    <col min="3090" max="3090" width="6.28515625" customWidth="1"/>
    <col min="3091" max="3091" width="21.42578125" customWidth="1"/>
    <col min="3336" max="3336" width="10" customWidth="1"/>
    <col min="3337" max="3337" width="13.42578125" customWidth="1"/>
    <col min="3338" max="3344" width="15.7109375" customWidth="1"/>
    <col min="3345" max="3345" width="5.85546875" customWidth="1"/>
    <col min="3346" max="3346" width="6.28515625" customWidth="1"/>
    <col min="3347" max="3347" width="21.42578125" customWidth="1"/>
    <col min="3592" max="3592" width="10" customWidth="1"/>
    <col min="3593" max="3593" width="13.42578125" customWidth="1"/>
    <col min="3594" max="3600" width="15.7109375" customWidth="1"/>
    <col min="3601" max="3601" width="5.85546875" customWidth="1"/>
    <col min="3602" max="3602" width="6.28515625" customWidth="1"/>
    <col min="3603" max="3603" width="21.42578125" customWidth="1"/>
    <col min="3848" max="3848" width="10" customWidth="1"/>
    <col min="3849" max="3849" width="13.42578125" customWidth="1"/>
    <col min="3850" max="3856" width="15.7109375" customWidth="1"/>
    <col min="3857" max="3857" width="5.85546875" customWidth="1"/>
    <col min="3858" max="3858" width="6.28515625" customWidth="1"/>
    <col min="3859" max="3859" width="21.42578125" customWidth="1"/>
    <col min="4104" max="4104" width="10" customWidth="1"/>
    <col min="4105" max="4105" width="13.42578125" customWidth="1"/>
    <col min="4106" max="4112" width="15.7109375" customWidth="1"/>
    <col min="4113" max="4113" width="5.85546875" customWidth="1"/>
    <col min="4114" max="4114" width="6.28515625" customWidth="1"/>
    <col min="4115" max="4115" width="21.42578125" customWidth="1"/>
    <col min="4360" max="4360" width="10" customWidth="1"/>
    <col min="4361" max="4361" width="13.42578125" customWidth="1"/>
    <col min="4362" max="4368" width="15.7109375" customWidth="1"/>
    <col min="4369" max="4369" width="5.85546875" customWidth="1"/>
    <col min="4370" max="4370" width="6.28515625" customWidth="1"/>
    <col min="4371" max="4371" width="21.42578125" customWidth="1"/>
    <col min="4616" max="4616" width="10" customWidth="1"/>
    <col min="4617" max="4617" width="13.42578125" customWidth="1"/>
    <col min="4618" max="4624" width="15.7109375" customWidth="1"/>
    <col min="4625" max="4625" width="5.85546875" customWidth="1"/>
    <col min="4626" max="4626" width="6.28515625" customWidth="1"/>
    <col min="4627" max="4627" width="21.42578125" customWidth="1"/>
    <col min="4872" max="4872" width="10" customWidth="1"/>
    <col min="4873" max="4873" width="13.42578125" customWidth="1"/>
    <col min="4874" max="4880" width="15.7109375" customWidth="1"/>
    <col min="4881" max="4881" width="5.85546875" customWidth="1"/>
    <col min="4882" max="4882" width="6.28515625" customWidth="1"/>
    <col min="4883" max="4883" width="21.42578125" customWidth="1"/>
    <col min="5128" max="5128" width="10" customWidth="1"/>
    <col min="5129" max="5129" width="13.42578125" customWidth="1"/>
    <col min="5130" max="5136" width="15.7109375" customWidth="1"/>
    <col min="5137" max="5137" width="5.85546875" customWidth="1"/>
    <col min="5138" max="5138" width="6.28515625" customWidth="1"/>
    <col min="5139" max="5139" width="21.42578125" customWidth="1"/>
    <col min="5384" max="5384" width="10" customWidth="1"/>
    <col min="5385" max="5385" width="13.42578125" customWidth="1"/>
    <col min="5386" max="5392" width="15.7109375" customWidth="1"/>
    <col min="5393" max="5393" width="5.85546875" customWidth="1"/>
    <col min="5394" max="5394" width="6.28515625" customWidth="1"/>
    <col min="5395" max="5395" width="21.42578125" customWidth="1"/>
    <col min="5640" max="5640" width="10" customWidth="1"/>
    <col min="5641" max="5641" width="13.42578125" customWidth="1"/>
    <col min="5642" max="5648" width="15.7109375" customWidth="1"/>
    <col min="5649" max="5649" width="5.85546875" customWidth="1"/>
    <col min="5650" max="5650" width="6.28515625" customWidth="1"/>
    <col min="5651" max="5651" width="21.42578125" customWidth="1"/>
    <col min="5896" max="5896" width="10" customWidth="1"/>
    <col min="5897" max="5897" width="13.42578125" customWidth="1"/>
    <col min="5898" max="5904" width="15.7109375" customWidth="1"/>
    <col min="5905" max="5905" width="5.85546875" customWidth="1"/>
    <col min="5906" max="5906" width="6.28515625" customWidth="1"/>
    <col min="5907" max="5907" width="21.42578125" customWidth="1"/>
    <col min="6152" max="6152" width="10" customWidth="1"/>
    <col min="6153" max="6153" width="13.42578125" customWidth="1"/>
    <col min="6154" max="6160" width="15.7109375" customWidth="1"/>
    <col min="6161" max="6161" width="5.85546875" customWidth="1"/>
    <col min="6162" max="6162" width="6.28515625" customWidth="1"/>
    <col min="6163" max="6163" width="21.42578125" customWidth="1"/>
    <col min="6408" max="6408" width="10" customWidth="1"/>
    <col min="6409" max="6409" width="13.42578125" customWidth="1"/>
    <col min="6410" max="6416" width="15.7109375" customWidth="1"/>
    <col min="6417" max="6417" width="5.85546875" customWidth="1"/>
    <col min="6418" max="6418" width="6.28515625" customWidth="1"/>
    <col min="6419" max="6419" width="21.42578125" customWidth="1"/>
    <col min="6664" max="6664" width="10" customWidth="1"/>
    <col min="6665" max="6665" width="13.42578125" customWidth="1"/>
    <col min="6666" max="6672" width="15.7109375" customWidth="1"/>
    <col min="6673" max="6673" width="5.85546875" customWidth="1"/>
    <col min="6674" max="6674" width="6.28515625" customWidth="1"/>
    <col min="6675" max="6675" width="21.42578125" customWidth="1"/>
    <col min="6920" max="6920" width="10" customWidth="1"/>
    <col min="6921" max="6921" width="13.42578125" customWidth="1"/>
    <col min="6922" max="6928" width="15.7109375" customWidth="1"/>
    <col min="6929" max="6929" width="5.85546875" customWidth="1"/>
    <col min="6930" max="6930" width="6.28515625" customWidth="1"/>
    <col min="6931" max="6931" width="21.42578125" customWidth="1"/>
    <col min="7176" max="7176" width="10" customWidth="1"/>
    <col min="7177" max="7177" width="13.42578125" customWidth="1"/>
    <col min="7178" max="7184" width="15.7109375" customWidth="1"/>
    <col min="7185" max="7185" width="5.85546875" customWidth="1"/>
    <col min="7186" max="7186" width="6.28515625" customWidth="1"/>
    <col min="7187" max="7187" width="21.42578125" customWidth="1"/>
    <col min="7432" max="7432" width="10" customWidth="1"/>
    <col min="7433" max="7433" width="13.42578125" customWidth="1"/>
    <col min="7434" max="7440" width="15.7109375" customWidth="1"/>
    <col min="7441" max="7441" width="5.85546875" customWidth="1"/>
    <col min="7442" max="7442" width="6.28515625" customWidth="1"/>
    <col min="7443" max="7443" width="21.42578125" customWidth="1"/>
    <col min="7688" max="7688" width="10" customWidth="1"/>
    <col min="7689" max="7689" width="13.42578125" customWidth="1"/>
    <col min="7690" max="7696" width="15.7109375" customWidth="1"/>
    <col min="7697" max="7697" width="5.85546875" customWidth="1"/>
    <col min="7698" max="7698" width="6.28515625" customWidth="1"/>
    <col min="7699" max="7699" width="21.42578125" customWidth="1"/>
    <col min="7944" max="7944" width="10" customWidth="1"/>
    <col min="7945" max="7945" width="13.42578125" customWidth="1"/>
    <col min="7946" max="7952" width="15.7109375" customWidth="1"/>
    <col min="7953" max="7953" width="5.85546875" customWidth="1"/>
    <col min="7954" max="7954" width="6.28515625" customWidth="1"/>
    <col min="7955" max="7955" width="21.42578125" customWidth="1"/>
    <col min="8200" max="8200" width="10" customWidth="1"/>
    <col min="8201" max="8201" width="13.42578125" customWidth="1"/>
    <col min="8202" max="8208" width="15.7109375" customWidth="1"/>
    <col min="8209" max="8209" width="5.85546875" customWidth="1"/>
    <col min="8210" max="8210" width="6.28515625" customWidth="1"/>
    <col min="8211" max="8211" width="21.42578125" customWidth="1"/>
    <col min="8456" max="8456" width="10" customWidth="1"/>
    <col min="8457" max="8457" width="13.42578125" customWidth="1"/>
    <col min="8458" max="8464" width="15.7109375" customWidth="1"/>
    <col min="8465" max="8465" width="5.85546875" customWidth="1"/>
    <col min="8466" max="8466" width="6.28515625" customWidth="1"/>
    <col min="8467" max="8467" width="21.42578125" customWidth="1"/>
    <col min="8712" max="8712" width="10" customWidth="1"/>
    <col min="8713" max="8713" width="13.42578125" customWidth="1"/>
    <col min="8714" max="8720" width="15.7109375" customWidth="1"/>
    <col min="8721" max="8721" width="5.85546875" customWidth="1"/>
    <col min="8722" max="8722" width="6.28515625" customWidth="1"/>
    <col min="8723" max="8723" width="21.42578125" customWidth="1"/>
    <col min="8968" max="8968" width="10" customWidth="1"/>
    <col min="8969" max="8969" width="13.42578125" customWidth="1"/>
    <col min="8970" max="8976" width="15.7109375" customWidth="1"/>
    <col min="8977" max="8977" width="5.85546875" customWidth="1"/>
    <col min="8978" max="8978" width="6.28515625" customWidth="1"/>
    <col min="8979" max="8979" width="21.42578125" customWidth="1"/>
    <col min="9224" max="9224" width="10" customWidth="1"/>
    <col min="9225" max="9225" width="13.42578125" customWidth="1"/>
    <col min="9226" max="9232" width="15.7109375" customWidth="1"/>
    <col min="9233" max="9233" width="5.85546875" customWidth="1"/>
    <col min="9234" max="9234" width="6.28515625" customWidth="1"/>
    <col min="9235" max="9235" width="21.42578125" customWidth="1"/>
    <col min="9480" max="9480" width="10" customWidth="1"/>
    <col min="9481" max="9481" width="13.42578125" customWidth="1"/>
    <col min="9482" max="9488" width="15.7109375" customWidth="1"/>
    <col min="9489" max="9489" width="5.85546875" customWidth="1"/>
    <col min="9490" max="9490" width="6.28515625" customWidth="1"/>
    <col min="9491" max="9491" width="21.42578125" customWidth="1"/>
    <col min="9736" max="9736" width="10" customWidth="1"/>
    <col min="9737" max="9737" width="13.42578125" customWidth="1"/>
    <col min="9738" max="9744" width="15.7109375" customWidth="1"/>
    <col min="9745" max="9745" width="5.85546875" customWidth="1"/>
    <col min="9746" max="9746" width="6.28515625" customWidth="1"/>
    <col min="9747" max="9747" width="21.42578125" customWidth="1"/>
    <col min="9992" max="9992" width="10" customWidth="1"/>
    <col min="9993" max="9993" width="13.42578125" customWidth="1"/>
    <col min="9994" max="10000" width="15.7109375" customWidth="1"/>
    <col min="10001" max="10001" width="5.85546875" customWidth="1"/>
    <col min="10002" max="10002" width="6.28515625" customWidth="1"/>
    <col min="10003" max="10003" width="21.42578125" customWidth="1"/>
    <col min="10248" max="10248" width="10" customWidth="1"/>
    <col min="10249" max="10249" width="13.42578125" customWidth="1"/>
    <col min="10250" max="10256" width="15.7109375" customWidth="1"/>
    <col min="10257" max="10257" width="5.85546875" customWidth="1"/>
    <col min="10258" max="10258" width="6.28515625" customWidth="1"/>
    <col min="10259" max="10259" width="21.42578125" customWidth="1"/>
    <col min="10504" max="10504" width="10" customWidth="1"/>
    <col min="10505" max="10505" width="13.42578125" customWidth="1"/>
    <col min="10506" max="10512" width="15.7109375" customWidth="1"/>
    <col min="10513" max="10513" width="5.85546875" customWidth="1"/>
    <col min="10514" max="10514" width="6.28515625" customWidth="1"/>
    <col min="10515" max="10515" width="21.42578125" customWidth="1"/>
    <col min="10760" max="10760" width="10" customWidth="1"/>
    <col min="10761" max="10761" width="13.42578125" customWidth="1"/>
    <col min="10762" max="10768" width="15.7109375" customWidth="1"/>
    <col min="10769" max="10769" width="5.85546875" customWidth="1"/>
    <col min="10770" max="10770" width="6.28515625" customWidth="1"/>
    <col min="10771" max="10771" width="21.42578125" customWidth="1"/>
    <col min="11016" max="11016" width="10" customWidth="1"/>
    <col min="11017" max="11017" width="13.42578125" customWidth="1"/>
    <col min="11018" max="11024" width="15.7109375" customWidth="1"/>
    <col min="11025" max="11025" width="5.85546875" customWidth="1"/>
    <col min="11026" max="11026" width="6.28515625" customWidth="1"/>
    <col min="11027" max="11027" width="21.42578125" customWidth="1"/>
    <col min="11272" max="11272" width="10" customWidth="1"/>
    <col min="11273" max="11273" width="13.42578125" customWidth="1"/>
    <col min="11274" max="11280" width="15.7109375" customWidth="1"/>
    <col min="11281" max="11281" width="5.85546875" customWidth="1"/>
    <col min="11282" max="11282" width="6.28515625" customWidth="1"/>
    <col min="11283" max="11283" width="21.42578125" customWidth="1"/>
    <col min="11528" max="11528" width="10" customWidth="1"/>
    <col min="11529" max="11529" width="13.42578125" customWidth="1"/>
    <col min="11530" max="11536" width="15.7109375" customWidth="1"/>
    <col min="11537" max="11537" width="5.85546875" customWidth="1"/>
    <col min="11538" max="11538" width="6.28515625" customWidth="1"/>
    <col min="11539" max="11539" width="21.42578125" customWidth="1"/>
    <col min="11784" max="11784" width="10" customWidth="1"/>
    <col min="11785" max="11785" width="13.42578125" customWidth="1"/>
    <col min="11786" max="11792" width="15.7109375" customWidth="1"/>
    <col min="11793" max="11793" width="5.85546875" customWidth="1"/>
    <col min="11794" max="11794" width="6.28515625" customWidth="1"/>
    <col min="11795" max="11795" width="21.42578125" customWidth="1"/>
    <col min="12040" max="12040" width="10" customWidth="1"/>
    <col min="12041" max="12041" width="13.42578125" customWidth="1"/>
    <col min="12042" max="12048" width="15.7109375" customWidth="1"/>
    <col min="12049" max="12049" width="5.85546875" customWidth="1"/>
    <col min="12050" max="12050" width="6.28515625" customWidth="1"/>
    <col min="12051" max="12051" width="21.42578125" customWidth="1"/>
    <col min="12296" max="12296" width="10" customWidth="1"/>
    <col min="12297" max="12297" width="13.42578125" customWidth="1"/>
    <col min="12298" max="12304" width="15.7109375" customWidth="1"/>
    <col min="12305" max="12305" width="5.85546875" customWidth="1"/>
    <col min="12306" max="12306" width="6.28515625" customWidth="1"/>
    <col min="12307" max="12307" width="21.42578125" customWidth="1"/>
    <col min="12552" max="12552" width="10" customWidth="1"/>
    <col min="12553" max="12553" width="13.42578125" customWidth="1"/>
    <col min="12554" max="12560" width="15.7109375" customWidth="1"/>
    <col min="12561" max="12561" width="5.85546875" customWidth="1"/>
    <col min="12562" max="12562" width="6.28515625" customWidth="1"/>
    <col min="12563" max="12563" width="21.42578125" customWidth="1"/>
    <col min="12808" max="12808" width="10" customWidth="1"/>
    <col min="12809" max="12809" width="13.42578125" customWidth="1"/>
    <col min="12810" max="12816" width="15.7109375" customWidth="1"/>
    <col min="12817" max="12817" width="5.85546875" customWidth="1"/>
    <col min="12818" max="12818" width="6.28515625" customWidth="1"/>
    <col min="12819" max="12819" width="21.42578125" customWidth="1"/>
    <col min="13064" max="13064" width="10" customWidth="1"/>
    <col min="13065" max="13065" width="13.42578125" customWidth="1"/>
    <col min="13066" max="13072" width="15.7109375" customWidth="1"/>
    <col min="13073" max="13073" width="5.85546875" customWidth="1"/>
    <col min="13074" max="13074" width="6.28515625" customWidth="1"/>
    <col min="13075" max="13075" width="21.42578125" customWidth="1"/>
    <col min="13320" max="13320" width="10" customWidth="1"/>
    <col min="13321" max="13321" width="13.42578125" customWidth="1"/>
    <col min="13322" max="13328" width="15.7109375" customWidth="1"/>
    <col min="13329" max="13329" width="5.85546875" customWidth="1"/>
    <col min="13330" max="13330" width="6.28515625" customWidth="1"/>
    <col min="13331" max="13331" width="21.42578125" customWidth="1"/>
    <col min="13576" max="13576" width="10" customWidth="1"/>
    <col min="13577" max="13577" width="13.42578125" customWidth="1"/>
    <col min="13578" max="13584" width="15.7109375" customWidth="1"/>
    <col min="13585" max="13585" width="5.85546875" customWidth="1"/>
    <col min="13586" max="13586" width="6.28515625" customWidth="1"/>
    <col min="13587" max="13587" width="21.42578125" customWidth="1"/>
    <col min="13832" max="13832" width="10" customWidth="1"/>
    <col min="13833" max="13833" width="13.42578125" customWidth="1"/>
    <col min="13834" max="13840" width="15.7109375" customWidth="1"/>
    <col min="13841" max="13841" width="5.85546875" customWidth="1"/>
    <col min="13842" max="13842" width="6.28515625" customWidth="1"/>
    <col min="13843" max="13843" width="21.42578125" customWidth="1"/>
    <col min="14088" max="14088" width="10" customWidth="1"/>
    <col min="14089" max="14089" width="13.42578125" customWidth="1"/>
    <col min="14090" max="14096" width="15.7109375" customWidth="1"/>
    <col min="14097" max="14097" width="5.85546875" customWidth="1"/>
    <col min="14098" max="14098" width="6.28515625" customWidth="1"/>
    <col min="14099" max="14099" width="21.42578125" customWidth="1"/>
    <col min="14344" max="14344" width="10" customWidth="1"/>
    <col min="14345" max="14345" width="13.42578125" customWidth="1"/>
    <col min="14346" max="14352" width="15.7109375" customWidth="1"/>
    <col min="14353" max="14353" width="5.85546875" customWidth="1"/>
    <col min="14354" max="14354" width="6.28515625" customWidth="1"/>
    <col min="14355" max="14355" width="21.42578125" customWidth="1"/>
    <col min="14600" max="14600" width="10" customWidth="1"/>
    <col min="14601" max="14601" width="13.42578125" customWidth="1"/>
    <col min="14602" max="14608" width="15.7109375" customWidth="1"/>
    <col min="14609" max="14609" width="5.85546875" customWidth="1"/>
    <col min="14610" max="14610" width="6.28515625" customWidth="1"/>
    <col min="14611" max="14611" width="21.42578125" customWidth="1"/>
    <col min="14856" max="14856" width="10" customWidth="1"/>
    <col min="14857" max="14857" width="13.42578125" customWidth="1"/>
    <col min="14858" max="14864" width="15.7109375" customWidth="1"/>
    <col min="14865" max="14865" width="5.85546875" customWidth="1"/>
    <col min="14866" max="14866" width="6.28515625" customWidth="1"/>
    <col min="14867" max="14867" width="21.42578125" customWidth="1"/>
    <col min="15112" max="15112" width="10" customWidth="1"/>
    <col min="15113" max="15113" width="13.42578125" customWidth="1"/>
    <col min="15114" max="15120" width="15.7109375" customWidth="1"/>
    <col min="15121" max="15121" width="5.85546875" customWidth="1"/>
    <col min="15122" max="15122" width="6.28515625" customWidth="1"/>
    <col min="15123" max="15123" width="21.42578125" customWidth="1"/>
    <col min="15368" max="15368" width="10" customWidth="1"/>
    <col min="15369" max="15369" width="13.42578125" customWidth="1"/>
    <col min="15370" max="15376" width="15.7109375" customWidth="1"/>
    <col min="15377" max="15377" width="5.85546875" customWidth="1"/>
    <col min="15378" max="15378" width="6.28515625" customWidth="1"/>
    <col min="15379" max="15379" width="21.42578125" customWidth="1"/>
    <col min="15624" max="15624" width="10" customWidth="1"/>
    <col min="15625" max="15625" width="13.42578125" customWidth="1"/>
    <col min="15626" max="15632" width="15.7109375" customWidth="1"/>
    <col min="15633" max="15633" width="5.85546875" customWidth="1"/>
    <col min="15634" max="15634" width="6.28515625" customWidth="1"/>
    <col min="15635" max="15635" width="21.42578125" customWidth="1"/>
    <col min="15880" max="15880" width="10" customWidth="1"/>
    <col min="15881" max="15881" width="13.42578125" customWidth="1"/>
    <col min="15882" max="15888" width="15.7109375" customWidth="1"/>
    <col min="15889" max="15889" width="5.85546875" customWidth="1"/>
    <col min="15890" max="15890" width="6.28515625" customWidth="1"/>
    <col min="15891" max="15891" width="21.42578125" customWidth="1"/>
    <col min="16136" max="16136" width="10" customWidth="1"/>
    <col min="16137" max="16137" width="13.42578125" customWidth="1"/>
    <col min="16138" max="16144" width="15.7109375" customWidth="1"/>
    <col min="16145" max="16145" width="5.85546875" customWidth="1"/>
    <col min="16146" max="16146" width="6.28515625" customWidth="1"/>
    <col min="16147" max="16147" width="21.42578125" customWidth="1"/>
  </cols>
  <sheetData>
    <row r="1" spans="3:20" s="17" customFormat="1" ht="42" customHeight="1" x14ac:dyDescent="0.25">
      <c r="C1" s="135" t="s">
        <v>58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71"/>
      <c r="R1" s="71"/>
    </row>
    <row r="2" spans="3:20" s="17" customFormat="1" ht="24.75" customHeight="1" x14ac:dyDescent="0.25">
      <c r="C2" s="137" t="s">
        <v>30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71"/>
      <c r="R2" s="71"/>
      <c r="S2" s="73"/>
    </row>
    <row r="3" spans="3:20" s="17" customFormat="1" ht="30" customHeight="1" x14ac:dyDescent="0.25"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71"/>
      <c r="R3" s="71"/>
      <c r="S3" s="73"/>
    </row>
    <row r="4" spans="3:20" s="17" customFormat="1" ht="15" customHeight="1" x14ac:dyDescent="0.25">
      <c r="C4" s="117" t="s">
        <v>75</v>
      </c>
      <c r="D4" s="118"/>
      <c r="E4" s="118"/>
      <c r="F4" s="118"/>
      <c r="G4" s="118"/>
      <c r="H4" s="118"/>
      <c r="I4" s="118"/>
      <c r="J4" s="118"/>
      <c r="K4" s="118"/>
      <c r="L4" s="118"/>
      <c r="M4" s="115"/>
      <c r="N4" s="115"/>
      <c r="O4" s="115"/>
      <c r="P4" s="115"/>
    </row>
    <row r="5" spans="3:20" s="17" customFormat="1" ht="15" customHeight="1" x14ac:dyDescent="0.25">
      <c r="C5" s="117" t="s">
        <v>36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72"/>
    </row>
    <row r="6" spans="3:20" s="17" customFormat="1" ht="15" customHeight="1" x14ac:dyDescent="0.25">
      <c r="C6" s="117" t="s">
        <v>62</v>
      </c>
      <c r="D6" s="118"/>
      <c r="E6" s="118"/>
      <c r="F6" s="118"/>
      <c r="G6" s="118"/>
      <c r="H6" s="118"/>
      <c r="I6" s="118"/>
      <c r="J6" s="118"/>
      <c r="K6" s="118"/>
      <c r="L6" s="118"/>
      <c r="M6" s="115"/>
      <c r="N6" s="115"/>
      <c r="O6" s="115"/>
      <c r="P6" s="115"/>
    </row>
    <row r="7" spans="3:20" s="17" customFormat="1" ht="15" customHeight="1" x14ac:dyDescent="0.25">
      <c r="C7" s="117" t="s">
        <v>37</v>
      </c>
      <c r="D7" s="118"/>
      <c r="E7" s="118"/>
      <c r="F7" s="118"/>
      <c r="G7" s="118"/>
      <c r="H7" s="118"/>
      <c r="I7" s="118"/>
      <c r="J7" s="118"/>
      <c r="K7" s="118"/>
      <c r="L7" s="118"/>
      <c r="M7" s="16"/>
      <c r="N7" s="16"/>
      <c r="O7" s="16"/>
    </row>
    <row r="8" spans="3:20" s="17" customFormat="1" ht="28.5" customHeight="1" x14ac:dyDescent="0.25">
      <c r="C8" s="117" t="s">
        <v>76</v>
      </c>
      <c r="D8" s="118"/>
      <c r="E8" s="118"/>
      <c r="F8" s="118"/>
      <c r="G8" s="118"/>
      <c r="H8" s="118"/>
      <c r="I8" s="118"/>
      <c r="J8" s="118"/>
      <c r="K8" s="118"/>
      <c r="L8" s="118"/>
      <c r="M8" s="121"/>
      <c r="N8" s="121"/>
      <c r="O8" s="121"/>
    </row>
    <row r="9" spans="3:20" s="17" customFormat="1" ht="15.75" x14ac:dyDescent="0.25"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71"/>
      <c r="R9" s="71"/>
      <c r="S9" s="73"/>
    </row>
    <row r="10" spans="3:20" s="17" customFormat="1" ht="15.75" x14ac:dyDescent="0.25"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71"/>
      <c r="R10" s="71"/>
      <c r="S10" s="73"/>
    </row>
    <row r="11" spans="3:20" s="17" customFormat="1" ht="15.75" x14ac:dyDescent="0.25">
      <c r="C11" s="129" t="s">
        <v>77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</row>
    <row r="12" spans="3:20" s="17" customFormat="1" x14ac:dyDescent="0.25"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</row>
    <row r="13" spans="3:20" s="17" customFormat="1" ht="18.95" customHeight="1" x14ac:dyDescent="0.25">
      <c r="C13" s="126" t="s">
        <v>9</v>
      </c>
      <c r="D13" s="126" t="s">
        <v>7</v>
      </c>
      <c r="E13" s="127" t="s">
        <v>32</v>
      </c>
      <c r="F13" s="127"/>
      <c r="G13" s="127"/>
      <c r="H13" s="127"/>
      <c r="I13" s="127"/>
      <c r="J13" s="127"/>
      <c r="K13" s="127"/>
      <c r="L13" s="127"/>
      <c r="M13" s="127" t="s">
        <v>27</v>
      </c>
      <c r="N13" s="127"/>
      <c r="O13" s="139"/>
      <c r="P13" s="139"/>
    </row>
    <row r="14" spans="3:20" s="17" customFormat="1" ht="76.5" customHeight="1" x14ac:dyDescent="0.25">
      <c r="C14" s="126"/>
      <c r="D14" s="126"/>
      <c r="E14" s="80" t="s">
        <v>24</v>
      </c>
      <c r="F14" s="81" t="s">
        <v>43</v>
      </c>
      <c r="G14" s="80" t="s">
        <v>34</v>
      </c>
      <c r="H14" s="80" t="s">
        <v>40</v>
      </c>
      <c r="I14" s="81" t="s">
        <v>74</v>
      </c>
      <c r="J14" s="81" t="s">
        <v>73</v>
      </c>
      <c r="K14" s="80" t="s">
        <v>25</v>
      </c>
      <c r="L14" s="80" t="s">
        <v>26</v>
      </c>
      <c r="M14" s="80" t="s">
        <v>24</v>
      </c>
      <c r="N14" s="81" t="s">
        <v>44</v>
      </c>
      <c r="O14" s="80" t="s">
        <v>25</v>
      </c>
      <c r="P14" s="80" t="s">
        <v>26</v>
      </c>
    </row>
    <row r="15" spans="3:20" s="17" customFormat="1" x14ac:dyDescent="0.25">
      <c r="C15" s="82">
        <v>2024</v>
      </c>
      <c r="D15" s="83" t="s">
        <v>10</v>
      </c>
      <c r="E15" s="67">
        <v>266524</v>
      </c>
      <c r="F15" s="84">
        <v>0</v>
      </c>
      <c r="G15" s="67">
        <v>2917991</v>
      </c>
      <c r="H15" s="67">
        <v>10.95</v>
      </c>
      <c r="I15" s="84">
        <v>0</v>
      </c>
      <c r="J15" s="86">
        <v>0</v>
      </c>
      <c r="K15" s="67">
        <v>3.96</v>
      </c>
      <c r="L15" s="67">
        <v>3.55</v>
      </c>
      <c r="M15" s="67">
        <v>32577</v>
      </c>
      <c r="N15" s="84">
        <v>0</v>
      </c>
      <c r="O15" s="85">
        <v>4.01</v>
      </c>
      <c r="P15" s="85">
        <v>3.59</v>
      </c>
      <c r="Q15" s="74"/>
      <c r="R15" s="33"/>
      <c r="S15" s="75"/>
      <c r="T15" s="33"/>
    </row>
    <row r="16" spans="3:20" s="17" customFormat="1" x14ac:dyDescent="0.25">
      <c r="C16" s="82">
        <v>2024</v>
      </c>
      <c r="D16" s="83" t="s">
        <v>11</v>
      </c>
      <c r="E16" s="67">
        <v>257800</v>
      </c>
      <c r="F16" s="84">
        <f>E16/E15-1</f>
        <v>-3.273251189386317E-2</v>
      </c>
      <c r="G16" s="67">
        <v>2830447</v>
      </c>
      <c r="H16" s="67">
        <v>10.98</v>
      </c>
      <c r="I16" s="84">
        <f>H16/H15-1</f>
        <v>2.73972602739736E-3</v>
      </c>
      <c r="J16" s="86">
        <f>H16-H15</f>
        <v>3.0000000000001137E-2</v>
      </c>
      <c r="K16" s="67">
        <v>3.87</v>
      </c>
      <c r="L16" s="67">
        <v>3.46</v>
      </c>
      <c r="M16" s="67">
        <v>31268</v>
      </c>
      <c r="N16" s="84">
        <f>M16/M15-1</f>
        <v>-4.0181723301715988E-2</v>
      </c>
      <c r="O16" s="85">
        <v>3.9</v>
      </c>
      <c r="P16" s="85">
        <v>3.53</v>
      </c>
      <c r="Q16" s="74"/>
      <c r="R16" s="33"/>
      <c r="S16" s="75"/>
      <c r="T16" s="33"/>
    </row>
    <row r="17" spans="3:263" s="17" customFormat="1" x14ac:dyDescent="0.25">
      <c r="C17" s="82">
        <v>2024</v>
      </c>
      <c r="D17" s="83" t="s">
        <v>12</v>
      </c>
      <c r="E17" s="67">
        <v>282500</v>
      </c>
      <c r="F17" s="84">
        <f>E17/E16-1</f>
        <v>9.5810705973623067E-2</v>
      </c>
      <c r="G17" s="67">
        <v>3110722</v>
      </c>
      <c r="H17" s="67">
        <v>11.01</v>
      </c>
      <c r="I17" s="84">
        <f>H17/H16-1</f>
        <v>2.732240437158362E-3</v>
      </c>
      <c r="J17" s="86">
        <f>H17-H16</f>
        <v>2.9999999999999361E-2</v>
      </c>
      <c r="K17" s="67">
        <v>3.84</v>
      </c>
      <c r="L17" s="67">
        <v>3.46</v>
      </c>
      <c r="M17" s="67">
        <v>34124</v>
      </c>
      <c r="N17" s="84">
        <f>M17/M16-1</f>
        <v>9.1339388512216901E-2</v>
      </c>
      <c r="O17" s="85">
        <v>3.88</v>
      </c>
      <c r="P17" s="85">
        <v>3.52</v>
      </c>
      <c r="Q17" s="74"/>
      <c r="R17" s="33"/>
      <c r="S17" s="33"/>
      <c r="T17" s="33"/>
      <c r="X17" s="25"/>
    </row>
    <row r="18" spans="3:263" s="17" customFormat="1" x14ac:dyDescent="0.25">
      <c r="C18" s="82">
        <v>2024</v>
      </c>
      <c r="D18" s="83" t="s">
        <v>13</v>
      </c>
      <c r="E18" s="67">
        <v>277185</v>
      </c>
      <c r="F18" s="84">
        <f>E18/E17-1</f>
        <v>-1.8814159292035448E-2</v>
      </c>
      <c r="G18" s="67">
        <v>3079283</v>
      </c>
      <c r="H18" s="67">
        <v>11.11</v>
      </c>
      <c r="I18" s="84">
        <f>H18/H17-1</f>
        <v>9.0826521344231637E-3</v>
      </c>
      <c r="J18" s="86">
        <f>H18-H17</f>
        <v>9.9999999999999645E-2</v>
      </c>
      <c r="K18" s="67">
        <v>3.81</v>
      </c>
      <c r="L18" s="67">
        <v>3.45</v>
      </c>
      <c r="M18" s="67">
        <v>33475</v>
      </c>
      <c r="N18" s="84">
        <f>M18/M17-1</f>
        <v>-1.9018872347907667E-2</v>
      </c>
      <c r="O18" s="85">
        <v>3.84</v>
      </c>
      <c r="P18" s="85">
        <v>3.49</v>
      </c>
      <c r="Q18" s="74"/>
      <c r="R18" s="33"/>
      <c r="S18" s="33"/>
      <c r="T18" s="33"/>
    </row>
    <row r="19" spans="3:263" s="17" customFormat="1" x14ac:dyDescent="0.25">
      <c r="C19" s="82">
        <v>2024</v>
      </c>
      <c r="D19" s="83" t="s">
        <v>14</v>
      </c>
      <c r="E19" s="67">
        <v>287047</v>
      </c>
      <c r="F19" s="84">
        <f>E19/E18-1</f>
        <v>3.5579125854573679E-2</v>
      </c>
      <c r="G19" s="67">
        <v>3192494</v>
      </c>
      <c r="H19" s="67">
        <v>11.12</v>
      </c>
      <c r="I19" s="84">
        <f>H19/H18-1</f>
        <v>9.0009000900082015E-4</v>
      </c>
      <c r="J19" s="86">
        <f>H19-H18</f>
        <v>9.9999999999997868E-3</v>
      </c>
      <c r="K19" s="67">
        <v>3.75</v>
      </c>
      <c r="L19" s="67">
        <v>3.43</v>
      </c>
      <c r="M19" s="67">
        <v>34754</v>
      </c>
      <c r="N19" s="84">
        <f>M19/M18-1</f>
        <v>3.8207617625093393E-2</v>
      </c>
      <c r="O19" s="85">
        <v>3.78</v>
      </c>
      <c r="P19" s="85">
        <v>3.45</v>
      </c>
      <c r="Q19" s="74"/>
      <c r="R19" s="33"/>
      <c r="S19" s="33"/>
      <c r="T19" s="76"/>
    </row>
    <row r="20" spans="3:263" s="17" customFormat="1" x14ac:dyDescent="0.25">
      <c r="C20" s="82">
        <v>2024</v>
      </c>
      <c r="D20" s="83" t="s">
        <v>15</v>
      </c>
      <c r="E20" s="67">
        <v>271262</v>
      </c>
      <c r="F20" s="84">
        <f>E20/E19-1</f>
        <v>-5.4990994506126212E-2</v>
      </c>
      <c r="G20" s="67">
        <v>3028105</v>
      </c>
      <c r="H20" s="67">
        <v>11.16</v>
      </c>
      <c r="I20" s="84">
        <f>H20/H19-1</f>
        <v>3.597122302158251E-3</v>
      </c>
      <c r="J20" s="86">
        <f>H20-H19</f>
        <v>4.0000000000000924E-2</v>
      </c>
      <c r="K20" s="67">
        <v>3.72</v>
      </c>
      <c r="L20" s="67">
        <v>3.39</v>
      </c>
      <c r="M20" s="67">
        <v>33284</v>
      </c>
      <c r="N20" s="84">
        <f>M20/M19-1</f>
        <v>-4.2297289520630721E-2</v>
      </c>
      <c r="O20" s="85">
        <v>3.71</v>
      </c>
      <c r="P20" s="85">
        <v>3.42</v>
      </c>
      <c r="Q20" s="74"/>
      <c r="R20" s="33"/>
      <c r="S20" s="77"/>
      <c r="T20" s="78"/>
    </row>
    <row r="21" spans="3:263" s="17" customFormat="1" x14ac:dyDescent="0.25">
      <c r="C21" s="82">
        <v>2024</v>
      </c>
      <c r="D21" s="83" t="s">
        <v>16</v>
      </c>
      <c r="E21" s="67"/>
      <c r="F21" s="84"/>
      <c r="G21" s="67"/>
      <c r="H21" s="67"/>
      <c r="I21" s="84"/>
      <c r="J21" s="86"/>
      <c r="K21" s="67"/>
      <c r="L21" s="67"/>
      <c r="M21" s="67"/>
      <c r="N21" s="84"/>
      <c r="O21" s="85"/>
      <c r="P21" s="85"/>
      <c r="Q21" s="74"/>
      <c r="R21" s="33"/>
      <c r="S21" s="75"/>
      <c r="T21" s="33"/>
    </row>
    <row r="22" spans="3:263" s="17" customFormat="1" x14ac:dyDescent="0.25">
      <c r="C22" s="82">
        <v>2024</v>
      </c>
      <c r="D22" s="83" t="s">
        <v>17</v>
      </c>
      <c r="E22" s="67"/>
      <c r="F22" s="84"/>
      <c r="G22" s="67"/>
      <c r="H22" s="86"/>
      <c r="I22" s="84"/>
      <c r="J22" s="86"/>
      <c r="K22" s="86"/>
      <c r="L22" s="86"/>
      <c r="M22" s="67"/>
      <c r="N22" s="84"/>
      <c r="O22" s="87"/>
      <c r="P22" s="87"/>
      <c r="R22" s="77"/>
      <c r="S22" s="75"/>
      <c r="T22" s="76"/>
    </row>
    <row r="23" spans="3:263" s="17" customFormat="1" x14ac:dyDescent="0.25">
      <c r="C23" s="82">
        <v>2024</v>
      </c>
      <c r="D23" s="83" t="s">
        <v>21</v>
      </c>
      <c r="E23" s="67"/>
      <c r="F23" s="84"/>
      <c r="G23" s="67"/>
      <c r="H23" s="86"/>
      <c r="I23" s="84"/>
      <c r="J23" s="86"/>
      <c r="K23" s="86"/>
      <c r="L23" s="86"/>
      <c r="M23" s="67"/>
      <c r="N23" s="84"/>
      <c r="O23" s="87"/>
      <c r="P23" s="87"/>
      <c r="R23" s="77"/>
      <c r="S23" s="75"/>
      <c r="T23" s="77"/>
    </row>
    <row r="24" spans="3:263" s="17" customFormat="1" x14ac:dyDescent="0.25">
      <c r="C24" s="82">
        <v>2024</v>
      </c>
      <c r="D24" s="83" t="s">
        <v>18</v>
      </c>
      <c r="E24" s="67"/>
      <c r="F24" s="84"/>
      <c r="G24" s="67"/>
      <c r="H24" s="86"/>
      <c r="I24" s="84"/>
      <c r="J24" s="86"/>
      <c r="K24" s="86"/>
      <c r="L24" s="86"/>
      <c r="M24" s="67"/>
      <c r="N24" s="84"/>
      <c r="O24" s="87"/>
      <c r="P24" s="87"/>
      <c r="R24" s="77"/>
      <c r="S24" s="25"/>
      <c r="T24" s="77"/>
    </row>
    <row r="25" spans="3:263" s="17" customFormat="1" x14ac:dyDescent="0.25">
      <c r="C25" s="82">
        <v>2024</v>
      </c>
      <c r="D25" s="83" t="s">
        <v>19</v>
      </c>
      <c r="E25" s="67"/>
      <c r="F25" s="84"/>
      <c r="G25" s="67"/>
      <c r="H25" s="86"/>
      <c r="I25" s="84"/>
      <c r="J25" s="86"/>
      <c r="K25" s="86"/>
      <c r="L25" s="86"/>
      <c r="M25" s="67"/>
      <c r="N25" s="84"/>
      <c r="O25" s="87"/>
      <c r="P25" s="87"/>
      <c r="R25" s="25"/>
      <c r="S25" s="79"/>
      <c r="X25" s="23"/>
    </row>
    <row r="26" spans="3:263" s="17" customFormat="1" x14ac:dyDescent="0.25">
      <c r="C26" s="82">
        <v>2024</v>
      </c>
      <c r="D26" s="83" t="s">
        <v>20</v>
      </c>
      <c r="E26" s="67"/>
      <c r="F26" s="84"/>
      <c r="G26" s="67"/>
      <c r="H26" s="86"/>
      <c r="I26" s="84"/>
      <c r="J26" s="86"/>
      <c r="K26" s="86"/>
      <c r="L26" s="86"/>
      <c r="M26" s="67"/>
      <c r="N26" s="84"/>
      <c r="O26" s="87"/>
      <c r="P26" s="87"/>
      <c r="R26" s="25"/>
      <c r="S26" s="23"/>
    </row>
    <row r="27" spans="3:263" s="17" customFormat="1" x14ac:dyDescent="0.25">
      <c r="S27" s="25"/>
    </row>
    <row r="28" spans="3:263" s="17" customFormat="1" x14ac:dyDescent="0.25">
      <c r="C28" s="18"/>
      <c r="R28" s="25"/>
    </row>
    <row r="29" spans="3:263" s="17" customFormat="1" ht="14.25" customHeight="1" x14ac:dyDescent="0.25">
      <c r="D29" s="72"/>
      <c r="E29" s="72"/>
      <c r="F29" s="72"/>
      <c r="G29" s="72"/>
      <c r="H29" s="19"/>
      <c r="I29" s="72"/>
      <c r="J29" s="72"/>
      <c r="K29" s="20"/>
      <c r="L29" s="72"/>
      <c r="M29" s="72"/>
      <c r="N29" s="20"/>
      <c r="O29" s="19"/>
      <c r="P29" s="21"/>
      <c r="R29" s="25"/>
      <c r="S29" s="25"/>
    </row>
    <row r="30" spans="3:263" s="17" customFormat="1" x14ac:dyDescent="0.25">
      <c r="C30" s="22"/>
      <c r="D30" s="23"/>
      <c r="E30" s="24"/>
      <c r="F30" s="24"/>
      <c r="G30" s="24"/>
      <c r="H30" s="24"/>
      <c r="I30" s="24"/>
      <c r="J30" s="24"/>
      <c r="O30" s="25"/>
      <c r="P30" s="25"/>
      <c r="R30" s="25"/>
      <c r="S30" s="25"/>
    </row>
    <row r="31" spans="3:263" s="17" customFormat="1" ht="15" customHeight="1" x14ac:dyDescent="0.25">
      <c r="C31" s="135" t="s">
        <v>78</v>
      </c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43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4"/>
      <c r="DR31" s="134"/>
      <c r="DS31" s="134"/>
      <c r="DT31" s="134"/>
      <c r="DU31" s="134"/>
      <c r="DV31" s="134"/>
      <c r="DW31" s="134"/>
      <c r="DX31" s="134"/>
      <c r="DY31" s="134"/>
      <c r="DZ31" s="134"/>
      <c r="EA31" s="134"/>
      <c r="EB31" s="134"/>
      <c r="EC31" s="134"/>
      <c r="ED31" s="134"/>
      <c r="EE31" s="134"/>
      <c r="EF31" s="134"/>
      <c r="EG31" s="134"/>
      <c r="EH31" s="134"/>
      <c r="EI31" s="134"/>
      <c r="EJ31" s="134"/>
      <c r="EK31" s="134"/>
      <c r="EL31" s="134"/>
      <c r="EM31" s="134"/>
      <c r="EN31" s="134"/>
      <c r="EO31" s="134"/>
      <c r="EP31" s="134"/>
      <c r="EQ31" s="134"/>
      <c r="ER31" s="134"/>
      <c r="ES31" s="134"/>
      <c r="ET31" s="134"/>
      <c r="EU31" s="134"/>
      <c r="EV31" s="134"/>
      <c r="EW31" s="134"/>
      <c r="EX31" s="134"/>
      <c r="EY31" s="134"/>
      <c r="EZ31" s="134"/>
      <c r="FA31" s="134"/>
      <c r="FB31" s="134"/>
      <c r="FC31" s="134"/>
      <c r="FD31" s="134"/>
      <c r="FE31" s="134"/>
      <c r="FF31" s="134"/>
      <c r="FG31" s="134"/>
      <c r="FH31" s="134"/>
      <c r="FI31" s="134"/>
      <c r="FJ31" s="134"/>
      <c r="FK31" s="134"/>
      <c r="FL31" s="134"/>
      <c r="FM31" s="134"/>
      <c r="FN31" s="134"/>
      <c r="FO31" s="134"/>
      <c r="FP31" s="134"/>
      <c r="FQ31" s="134"/>
      <c r="FR31" s="134"/>
      <c r="FS31" s="134"/>
      <c r="FT31" s="134"/>
      <c r="FU31" s="134"/>
      <c r="FV31" s="134"/>
      <c r="FW31" s="134"/>
      <c r="FX31" s="134"/>
      <c r="FY31" s="134"/>
      <c r="FZ31" s="134"/>
      <c r="GA31" s="134"/>
      <c r="GB31" s="134"/>
      <c r="GC31" s="134"/>
      <c r="GD31" s="134"/>
      <c r="GE31" s="134"/>
      <c r="GF31" s="134"/>
      <c r="GG31" s="134"/>
      <c r="GH31" s="134"/>
      <c r="GI31" s="134"/>
      <c r="GJ31" s="134"/>
      <c r="GK31" s="134"/>
      <c r="GL31" s="134"/>
      <c r="GM31" s="134"/>
      <c r="GN31" s="134"/>
      <c r="GO31" s="134"/>
      <c r="GP31" s="134"/>
      <c r="GQ31" s="134"/>
      <c r="GR31" s="134"/>
      <c r="GS31" s="134"/>
      <c r="GT31" s="134"/>
      <c r="GU31" s="134"/>
      <c r="GV31" s="134"/>
      <c r="GW31" s="134"/>
      <c r="GX31" s="134"/>
      <c r="GY31" s="134"/>
      <c r="GZ31" s="134"/>
      <c r="HA31" s="134"/>
      <c r="HB31" s="134"/>
      <c r="HC31" s="134"/>
      <c r="HD31" s="134"/>
      <c r="HE31" s="134"/>
      <c r="HF31" s="134"/>
      <c r="HG31" s="134"/>
      <c r="HH31" s="134"/>
      <c r="HI31" s="134"/>
      <c r="HJ31" s="134"/>
      <c r="HK31" s="134"/>
      <c r="HL31" s="134"/>
      <c r="HM31" s="134"/>
      <c r="HN31" s="134"/>
      <c r="HO31" s="134"/>
      <c r="HP31" s="134"/>
      <c r="HQ31" s="134"/>
      <c r="HR31" s="134"/>
      <c r="HS31" s="134"/>
      <c r="HT31" s="134"/>
      <c r="HU31" s="134"/>
      <c r="HV31" s="134"/>
      <c r="HW31" s="134"/>
      <c r="HX31" s="134"/>
      <c r="HY31" s="134"/>
      <c r="HZ31" s="134"/>
      <c r="IA31" s="134"/>
      <c r="IB31" s="134"/>
      <c r="IC31" s="134"/>
      <c r="ID31" s="134"/>
      <c r="IE31" s="134"/>
      <c r="IF31" s="134"/>
      <c r="IG31" s="134"/>
      <c r="IH31" s="134"/>
      <c r="II31" s="134"/>
      <c r="IJ31" s="134"/>
      <c r="IK31" s="134"/>
      <c r="IL31" s="134"/>
      <c r="IM31" s="134"/>
      <c r="IN31" s="134"/>
      <c r="IO31" s="134"/>
      <c r="IP31" s="134"/>
      <c r="IQ31" s="134"/>
      <c r="IR31" s="134"/>
      <c r="IS31" s="134"/>
      <c r="IT31" s="134"/>
      <c r="IU31" s="134"/>
      <c r="IV31" s="134"/>
      <c r="IW31" s="134"/>
      <c r="IX31" s="134"/>
      <c r="IY31" s="134"/>
      <c r="IZ31" s="134"/>
      <c r="JA31" s="134"/>
      <c r="JB31" s="134"/>
      <c r="JC31" s="134"/>
    </row>
    <row r="32" spans="3:263" s="17" customFormat="1" x14ac:dyDescent="0.25">
      <c r="C32" s="140" t="s">
        <v>30</v>
      </c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R32" s="25"/>
      <c r="S32" s="25"/>
    </row>
    <row r="33" spans="3:22" s="17" customFormat="1" ht="15" customHeight="1" x14ac:dyDescent="0.25">
      <c r="C33" s="26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20"/>
      <c r="R33" s="25"/>
      <c r="S33" s="25"/>
    </row>
    <row r="34" spans="3:22" s="17" customFormat="1" ht="15" customHeight="1" x14ac:dyDescent="0.25">
      <c r="C34" s="117" t="s">
        <v>79</v>
      </c>
      <c r="D34" s="118"/>
      <c r="E34" s="118"/>
      <c r="F34" s="118"/>
      <c r="G34" s="118"/>
      <c r="H34" s="118"/>
      <c r="I34" s="118"/>
      <c r="J34" s="118"/>
      <c r="K34" s="118"/>
      <c r="L34" s="118"/>
      <c r="M34" s="115"/>
      <c r="N34" s="115"/>
      <c r="O34" s="115"/>
      <c r="P34" s="115"/>
      <c r="R34" s="25"/>
      <c r="S34" s="25"/>
    </row>
    <row r="35" spans="3:22" s="17" customFormat="1" ht="15" customHeight="1" x14ac:dyDescent="0.25">
      <c r="C35" s="141" t="s">
        <v>38</v>
      </c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R35" s="25"/>
      <c r="S35" s="25"/>
    </row>
    <row r="36" spans="3:22" s="17" customFormat="1" ht="15" customHeight="1" x14ac:dyDescent="0.25">
      <c r="C36" s="117" t="s">
        <v>39</v>
      </c>
      <c r="D36" s="118"/>
      <c r="E36" s="118"/>
      <c r="F36" s="118"/>
      <c r="G36" s="118"/>
      <c r="H36" s="118"/>
      <c r="I36" s="118"/>
      <c r="J36" s="118"/>
      <c r="K36" s="118"/>
      <c r="L36" s="118"/>
      <c r="M36" s="115"/>
      <c r="N36" s="115"/>
      <c r="O36" s="115"/>
      <c r="P36" s="115"/>
      <c r="R36" s="25"/>
    </row>
    <row r="37" spans="3:22" s="17" customFormat="1" ht="15" customHeight="1" x14ac:dyDescent="0.25">
      <c r="C37" s="117" t="s">
        <v>80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25"/>
      <c r="N37" s="125"/>
      <c r="O37" s="125"/>
      <c r="P37" s="125"/>
    </row>
    <row r="38" spans="3:22" s="17" customFormat="1" ht="28.5" customHeight="1" x14ac:dyDescent="0.25">
      <c r="C38" s="117" t="s">
        <v>81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21"/>
      <c r="N38" s="121"/>
      <c r="O38" s="121"/>
      <c r="R38" s="25"/>
    </row>
    <row r="39" spans="3:22" s="17" customFormat="1" ht="15.75" x14ac:dyDescent="0.25">
      <c r="C39" s="14"/>
      <c r="D39" s="15"/>
      <c r="E39" s="2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27"/>
      <c r="R39" s="25"/>
    </row>
    <row r="40" spans="3:22" s="17" customFormat="1" ht="15.75" x14ac:dyDescent="0.25"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27"/>
      <c r="N40" s="15"/>
      <c r="O40" s="15"/>
      <c r="P40" s="15"/>
      <c r="R40" s="25"/>
      <c r="S40" s="25"/>
    </row>
    <row r="41" spans="3:22" s="17" customFormat="1" ht="15.75" x14ac:dyDescent="0.25">
      <c r="C41" s="129" t="s">
        <v>82</v>
      </c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28"/>
      <c r="O41" s="29"/>
      <c r="P41" s="30"/>
      <c r="R41" s="25"/>
    </row>
    <row r="42" spans="3:22" s="17" customFormat="1" x14ac:dyDescent="0.25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V42" s="25"/>
    </row>
    <row r="43" spans="3:22" s="17" customFormat="1" ht="27" customHeight="1" x14ac:dyDescent="0.25">
      <c r="C43" s="126" t="s">
        <v>9</v>
      </c>
      <c r="D43" s="126" t="s">
        <v>7</v>
      </c>
      <c r="E43" s="127" t="s">
        <v>32</v>
      </c>
      <c r="F43" s="128"/>
      <c r="G43" s="128"/>
      <c r="H43" s="128"/>
      <c r="I43" s="128"/>
      <c r="J43" s="131" t="s">
        <v>27</v>
      </c>
      <c r="K43" s="132"/>
      <c r="L43" s="133"/>
      <c r="N43" s="114"/>
      <c r="O43" s="25"/>
      <c r="R43" s="25"/>
      <c r="S43" s="25"/>
    </row>
    <row r="44" spans="3:22" s="17" customFormat="1" ht="111" customHeight="1" x14ac:dyDescent="0.25">
      <c r="C44" s="126"/>
      <c r="D44" s="126"/>
      <c r="E44" s="80" t="s">
        <v>24</v>
      </c>
      <c r="F44" s="80" t="s">
        <v>35</v>
      </c>
      <c r="G44" s="80" t="s">
        <v>66</v>
      </c>
      <c r="H44" s="80" t="s">
        <v>25</v>
      </c>
      <c r="I44" s="80" t="s">
        <v>26</v>
      </c>
      <c r="J44" s="80" t="s">
        <v>24</v>
      </c>
      <c r="K44" s="80" t="s">
        <v>25</v>
      </c>
      <c r="L44" s="80" t="s">
        <v>26</v>
      </c>
      <c r="N44" s="32"/>
      <c r="P44" s="25"/>
    </row>
    <row r="45" spans="3:22" s="17" customFormat="1" x14ac:dyDescent="0.25">
      <c r="C45" s="82">
        <v>2024</v>
      </c>
      <c r="D45" s="83" t="s">
        <v>10</v>
      </c>
      <c r="E45" s="67">
        <v>266524</v>
      </c>
      <c r="F45" s="67">
        <v>2926259</v>
      </c>
      <c r="G45" s="67">
        <v>10.98</v>
      </c>
      <c r="H45" s="67">
        <v>3.96</v>
      </c>
      <c r="I45" s="85">
        <v>3.55</v>
      </c>
      <c r="J45" s="67">
        <v>32577</v>
      </c>
      <c r="K45" s="87">
        <v>4.01</v>
      </c>
      <c r="L45" s="87">
        <v>3.59</v>
      </c>
      <c r="N45" s="33"/>
      <c r="P45" s="25"/>
      <c r="R45" s="25"/>
      <c r="U45" s="25"/>
    </row>
    <row r="46" spans="3:22" s="17" customFormat="1" x14ac:dyDescent="0.25">
      <c r="C46" s="82">
        <v>2024</v>
      </c>
      <c r="D46" s="83" t="s">
        <v>11</v>
      </c>
      <c r="E46" s="67">
        <v>524324</v>
      </c>
      <c r="F46" s="110" t="s">
        <v>86</v>
      </c>
      <c r="G46" s="110" t="s">
        <v>86</v>
      </c>
      <c r="H46" s="67">
        <v>3.92</v>
      </c>
      <c r="I46" s="85">
        <v>3.51</v>
      </c>
      <c r="J46" s="67">
        <v>63845</v>
      </c>
      <c r="K46" s="87">
        <v>3.96</v>
      </c>
      <c r="L46" s="87">
        <v>3.56</v>
      </c>
      <c r="N46" s="33"/>
      <c r="O46" s="25"/>
      <c r="P46" s="25"/>
      <c r="R46" s="25"/>
      <c r="S46" s="25"/>
    </row>
    <row r="47" spans="3:22" s="17" customFormat="1" x14ac:dyDescent="0.25">
      <c r="C47" s="82">
        <v>2024</v>
      </c>
      <c r="D47" s="83" t="s">
        <v>12</v>
      </c>
      <c r="E47" s="67">
        <v>806824</v>
      </c>
      <c r="F47" s="110" t="s">
        <v>86</v>
      </c>
      <c r="G47" s="110" t="s">
        <v>86</v>
      </c>
      <c r="H47" s="67">
        <v>3.89</v>
      </c>
      <c r="I47" s="85">
        <v>3.49</v>
      </c>
      <c r="J47" s="67">
        <v>97969</v>
      </c>
      <c r="K47" s="87">
        <v>3.93</v>
      </c>
      <c r="L47" s="87">
        <v>3.54</v>
      </c>
      <c r="N47" s="33"/>
      <c r="O47" s="25"/>
      <c r="P47" s="25"/>
      <c r="R47" s="75"/>
      <c r="S47" s="25"/>
    </row>
    <row r="48" spans="3:22" s="17" customFormat="1" x14ac:dyDescent="0.25">
      <c r="C48" s="82">
        <v>2024</v>
      </c>
      <c r="D48" s="83" t="s">
        <v>13</v>
      </c>
      <c r="E48" s="67">
        <v>1084009</v>
      </c>
      <c r="F48" s="110" t="s">
        <v>86</v>
      </c>
      <c r="G48" s="110" t="s">
        <v>86</v>
      </c>
      <c r="H48" s="67">
        <v>3.87</v>
      </c>
      <c r="I48" s="85">
        <v>3.48</v>
      </c>
      <c r="J48" s="67">
        <v>131444</v>
      </c>
      <c r="K48" s="87">
        <v>3.9</v>
      </c>
      <c r="L48" s="87">
        <v>3.53</v>
      </c>
      <c r="N48" s="33"/>
      <c r="O48" s="25"/>
      <c r="P48" s="25"/>
      <c r="S48" s="25"/>
    </row>
    <row r="49" spans="3:19" s="17" customFormat="1" ht="15" customHeight="1" x14ac:dyDescent="0.25">
      <c r="C49" s="82">
        <v>2024</v>
      </c>
      <c r="D49" s="83" t="s">
        <v>14</v>
      </c>
      <c r="E49" s="67">
        <v>1371056</v>
      </c>
      <c r="F49" s="110" t="s">
        <v>86</v>
      </c>
      <c r="G49" s="110" t="s">
        <v>86</v>
      </c>
      <c r="H49" s="67">
        <v>3.84</v>
      </c>
      <c r="I49" s="85">
        <v>3.47</v>
      </c>
      <c r="J49" s="67">
        <v>166198</v>
      </c>
      <c r="K49" s="87">
        <v>3.88</v>
      </c>
      <c r="L49" s="87">
        <v>3.52</v>
      </c>
      <c r="N49" s="33"/>
      <c r="O49" s="25"/>
      <c r="P49" s="25"/>
      <c r="R49" s="23"/>
      <c r="S49" s="25"/>
    </row>
    <row r="50" spans="3:19" s="17" customFormat="1" x14ac:dyDescent="0.25">
      <c r="C50" s="82">
        <v>2024</v>
      </c>
      <c r="D50" s="83" t="s">
        <v>15</v>
      </c>
      <c r="E50" s="67">
        <v>1642318</v>
      </c>
      <c r="F50" s="110" t="s">
        <v>86</v>
      </c>
      <c r="G50" s="110" t="s">
        <v>86</v>
      </c>
      <c r="H50" s="67">
        <v>3.82</v>
      </c>
      <c r="I50" s="85">
        <v>3.46</v>
      </c>
      <c r="J50" s="67">
        <v>199482</v>
      </c>
      <c r="K50" s="87">
        <v>3.85</v>
      </c>
      <c r="L50" s="87">
        <v>3.5</v>
      </c>
      <c r="N50" s="33"/>
      <c r="O50" s="34"/>
      <c r="P50" s="25"/>
    </row>
    <row r="51" spans="3:19" s="17" customFormat="1" x14ac:dyDescent="0.25">
      <c r="C51" s="82">
        <v>2024</v>
      </c>
      <c r="D51" s="83" t="s">
        <v>16</v>
      </c>
      <c r="E51" s="67"/>
      <c r="F51" s="67"/>
      <c r="G51" s="67"/>
      <c r="H51" s="67"/>
      <c r="I51" s="85"/>
      <c r="J51" s="67"/>
      <c r="K51" s="87"/>
      <c r="L51" s="87"/>
      <c r="N51" s="33"/>
      <c r="O51" s="34"/>
      <c r="P51" s="25"/>
      <c r="S51" s="25"/>
    </row>
    <row r="52" spans="3:19" s="17" customFormat="1" x14ac:dyDescent="0.25">
      <c r="C52" s="82">
        <v>2024</v>
      </c>
      <c r="D52" s="83" t="s">
        <v>17</v>
      </c>
      <c r="E52" s="67"/>
      <c r="F52" s="67"/>
      <c r="G52" s="86"/>
      <c r="H52" s="86"/>
      <c r="I52" s="87"/>
      <c r="J52" s="67"/>
      <c r="K52" s="87"/>
      <c r="L52" s="87"/>
      <c r="N52" s="33"/>
      <c r="O52" s="25"/>
      <c r="P52" s="25"/>
      <c r="Q52" s="25"/>
    </row>
    <row r="53" spans="3:19" s="17" customFormat="1" x14ac:dyDescent="0.25">
      <c r="C53" s="82">
        <v>2024</v>
      </c>
      <c r="D53" s="83" t="s">
        <v>21</v>
      </c>
      <c r="E53" s="67"/>
      <c r="F53" s="110"/>
      <c r="G53" s="111"/>
      <c r="H53" s="86"/>
      <c r="I53" s="87"/>
      <c r="J53" s="67"/>
      <c r="K53" s="87"/>
      <c r="L53" s="87"/>
      <c r="N53" s="33"/>
      <c r="O53" s="25"/>
      <c r="P53" s="25"/>
    </row>
    <row r="54" spans="3:19" s="17" customFormat="1" x14ac:dyDescent="0.25">
      <c r="C54" s="82">
        <v>2024</v>
      </c>
      <c r="D54" s="83" t="s">
        <v>18</v>
      </c>
      <c r="E54" s="67"/>
      <c r="F54" s="110"/>
      <c r="G54" s="111"/>
      <c r="H54" s="86"/>
      <c r="I54" s="87"/>
      <c r="J54" s="67"/>
      <c r="K54" s="87"/>
      <c r="L54" s="87"/>
      <c r="N54" s="33"/>
    </row>
    <row r="55" spans="3:19" s="17" customFormat="1" x14ac:dyDescent="0.25">
      <c r="C55" s="82">
        <v>2024</v>
      </c>
      <c r="D55" s="83" t="s">
        <v>19</v>
      </c>
      <c r="E55" s="67"/>
      <c r="F55" s="67"/>
      <c r="G55" s="86"/>
      <c r="H55" s="86"/>
      <c r="I55" s="87"/>
      <c r="J55" s="67"/>
      <c r="K55" s="87"/>
      <c r="L55" s="87"/>
      <c r="N55" s="33"/>
      <c r="O55" s="25"/>
      <c r="S55" s="25"/>
    </row>
    <row r="56" spans="3:19" s="17" customFormat="1" x14ac:dyDescent="0.25">
      <c r="C56" s="82">
        <v>2024</v>
      </c>
      <c r="D56" s="83" t="s">
        <v>20</v>
      </c>
      <c r="E56" s="67"/>
      <c r="F56" s="67"/>
      <c r="G56" s="86"/>
      <c r="H56" s="86"/>
      <c r="I56" s="87"/>
      <c r="J56" s="67"/>
      <c r="K56" s="87"/>
      <c r="L56" s="87"/>
      <c r="N56" s="33"/>
      <c r="O56" s="25"/>
      <c r="P56" s="25"/>
    </row>
    <row r="57" spans="3:19" s="17" customFormat="1" ht="15.75" customHeight="1" x14ac:dyDescent="0.25">
      <c r="C57" s="17" t="s">
        <v>88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</row>
    <row r="58" spans="3:19" s="17" customFormat="1" ht="27.75" customHeight="1" x14ac:dyDescent="0.25">
      <c r="C58" s="115" t="s">
        <v>67</v>
      </c>
      <c r="D58" s="116"/>
      <c r="E58" s="116"/>
      <c r="F58" s="116"/>
      <c r="G58" s="116"/>
      <c r="H58" s="116"/>
      <c r="I58" s="116"/>
      <c r="J58" s="116"/>
      <c r="K58" s="116"/>
      <c r="L58" s="116"/>
      <c r="M58"/>
      <c r="N58" s="72"/>
      <c r="O58" s="72"/>
    </row>
    <row r="59" spans="3:19" s="17" customFormat="1" x14ac:dyDescent="0.25">
      <c r="C59" s="142"/>
      <c r="D59" s="125"/>
      <c r="E59" s="125"/>
      <c r="F59" s="125"/>
      <c r="G59" s="125"/>
      <c r="H59" s="125"/>
      <c r="I59" s="125"/>
      <c r="J59" s="125"/>
      <c r="K59" s="125"/>
      <c r="L59" s="125"/>
      <c r="M59" s="72"/>
      <c r="N59" s="72"/>
      <c r="O59" s="72"/>
    </row>
    <row r="60" spans="3:19" s="17" customFormat="1" x14ac:dyDescent="0.25">
      <c r="C60" s="14"/>
      <c r="D60" s="25"/>
      <c r="E60" s="24"/>
      <c r="F60" s="24"/>
      <c r="G60" s="24"/>
    </row>
    <row r="61" spans="3:19" s="17" customFormat="1" x14ac:dyDescent="0.25">
      <c r="E61" s="36"/>
      <c r="F61" s="25"/>
    </row>
    <row r="62" spans="3:19" x14ac:dyDescent="0.25">
      <c r="F62" s="1"/>
    </row>
    <row r="63" spans="3:19" x14ac:dyDescent="0.25">
      <c r="J63" s="1"/>
    </row>
    <row r="66" spans="3:12" x14ac:dyDescent="0.25">
      <c r="L66" s="1"/>
    </row>
    <row r="76" spans="3:12" ht="15.75" x14ac:dyDescent="0.3">
      <c r="C76" s="11" t="s">
        <v>41</v>
      </c>
    </row>
    <row r="77" spans="3:12" ht="15.75" x14ac:dyDescent="0.3">
      <c r="C77" s="11" t="s">
        <v>85</v>
      </c>
    </row>
    <row r="78" spans="3:12" ht="15.75" x14ac:dyDescent="0.3">
      <c r="C78" s="11" t="s">
        <v>42</v>
      </c>
    </row>
  </sheetData>
  <mergeCells count="55">
    <mergeCell ref="C35:P35"/>
    <mergeCell ref="C59:L59"/>
    <mergeCell ref="IH31:IP31"/>
    <mergeCell ref="IQ31:IY31"/>
    <mergeCell ref="ED31:EL31"/>
    <mergeCell ref="EM31:EU31"/>
    <mergeCell ref="BJ31:BR31"/>
    <mergeCell ref="BS31:CA31"/>
    <mergeCell ref="CB31:CJ31"/>
    <mergeCell ref="CK31:CS31"/>
    <mergeCell ref="CT31:DB31"/>
    <mergeCell ref="Q31:Y31"/>
    <mergeCell ref="Z31:AH31"/>
    <mergeCell ref="AI31:AQ31"/>
    <mergeCell ref="AR31:AZ31"/>
    <mergeCell ref="C36:P36"/>
    <mergeCell ref="IZ31:JC31"/>
    <mergeCell ref="C32:P32"/>
    <mergeCell ref="C34:P34"/>
    <mergeCell ref="GO31:GW31"/>
    <mergeCell ref="GX31:HF31"/>
    <mergeCell ref="HG31:HO31"/>
    <mergeCell ref="HP31:HX31"/>
    <mergeCell ref="HY31:IG31"/>
    <mergeCell ref="EV31:FD31"/>
    <mergeCell ref="FE31:FM31"/>
    <mergeCell ref="FN31:FV31"/>
    <mergeCell ref="FW31:GE31"/>
    <mergeCell ref="GF31:GN31"/>
    <mergeCell ref="DC31:DK31"/>
    <mergeCell ref="DL31:DT31"/>
    <mergeCell ref="DU31:EC31"/>
    <mergeCell ref="BA31:BI31"/>
    <mergeCell ref="C1:P1"/>
    <mergeCell ref="C7:L7"/>
    <mergeCell ref="C8:O8"/>
    <mergeCell ref="C11:P11"/>
    <mergeCell ref="C12:P12"/>
    <mergeCell ref="C2:P2"/>
    <mergeCell ref="C4:P4"/>
    <mergeCell ref="C6:P6"/>
    <mergeCell ref="C5:O5"/>
    <mergeCell ref="C13:C14"/>
    <mergeCell ref="D13:D14"/>
    <mergeCell ref="E13:L13"/>
    <mergeCell ref="M13:P13"/>
    <mergeCell ref="C31:P31"/>
    <mergeCell ref="C58:L58"/>
    <mergeCell ref="C37:P37"/>
    <mergeCell ref="C38:O38"/>
    <mergeCell ref="C43:C44"/>
    <mergeCell ref="D43:D44"/>
    <mergeCell ref="E43:I43"/>
    <mergeCell ref="C41:M41"/>
    <mergeCell ref="J43:L43"/>
  </mergeCells>
  <conditionalFormatting sqref="E15:E26">
    <cfRule type="iconSet" priority="9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17:F26">
    <cfRule type="iconSet" priority="109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104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76">
      <iconSet iconSet="3Arrows">
        <cfvo type="percent" val="0"/>
        <cfvo type="percent" val="33"/>
        <cfvo type="percent" val="67"/>
      </iconSet>
    </cfRule>
  </conditionalFormatting>
  <conditionalFormatting sqref="I1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I16:I20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I17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I17:I20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I19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I19:I20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I23:I26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I24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111">
      <iconSet iconSet="3Arrows">
        <cfvo type="percent" val="0"/>
        <cfvo type="percent" val="33"/>
        <cfvo type="percent" val="67"/>
      </iconSet>
    </cfRule>
    <cfRule type="iconSet" priority="21">
      <iconSet iconSet="3Arrows">
        <cfvo type="percent" val="0"/>
        <cfvo type="percent" val="33"/>
        <cfvo type="percent" val="67"/>
      </iconSet>
    </cfRule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100">
      <iconSet iconSet="3Arrows">
        <cfvo type="percent" val="0"/>
        <cfvo type="percent" val="33"/>
        <cfvo type="percent" val="67"/>
      </iconSet>
    </cfRule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99">
      <iconSet iconSet="3Arrows">
        <cfvo type="percent" val="0"/>
        <cfvo type="percent" val="33"/>
        <cfvo type="percent" val="67"/>
      </iconSet>
    </cfRule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I21:J26">
    <cfRule type="iconSet" priority="35">
      <iconSet iconSet="3Arrows">
        <cfvo type="percent" val="0"/>
        <cfvo type="percent" val="33"/>
        <cfvo type="percent" val="67"/>
      </iconSet>
    </cfRule>
    <cfRule type="iconSet" priority="81">
      <iconSet iconSet="3Arrows">
        <cfvo type="percent" val="0"/>
        <cfvo type="percent" val="33"/>
        <cfvo type="percent" val="67"/>
      </iconSet>
    </cfRule>
  </conditionalFormatting>
  <conditionalFormatting sqref="I23:J26"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J1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J16:J20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J17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J17:J20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J19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J19:J20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J23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J23:J26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J24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M15:M26">
    <cfRule type="iconSet" priority="9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N23:N26"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N24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27">
      <iconSet iconSet="3Arrows">
        <cfvo type="percent" val="0"/>
        <cfvo type="percent" val="33"/>
        <cfvo type="percent" val="67"/>
      </iconSet>
    </cfRule>
    <cfRule type="iconSet" priority="22">
      <iconSet iconSet="3Arrows">
        <cfvo type="percent" val="0"/>
        <cfvo type="percent" val="33"/>
        <cfvo type="percent" val="67"/>
      </iconSet>
    </cfRule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N25:N26"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T19:T20">
    <cfRule type="iconSet" priority="39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2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75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73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96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98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20" id="{07771CDB-E235-4EB3-A2EE-D7815FFC21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89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49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I16:J26</xm:sqref>
        </x14:conditionalFormatting>
        <x14:conditionalFormatting xmlns:xm="http://schemas.microsoft.com/office/excel/2006/main">
          <x14:cfRule type="iconSet" priority="108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14:cfRule type="iconSet" priority="24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106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14:cfRule type="iconSet" priority="86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I18:J26</xm:sqref>
        </x14:conditionalFormatting>
        <x14:conditionalFormatting xmlns:xm="http://schemas.microsoft.com/office/excel/2006/main">
          <x14:cfRule type="iconSet" priority="93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92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103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5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46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3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44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45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83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0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41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42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8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14:cfRule type="iconSet" priority="60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33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80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57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32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55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74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14:cfRule type="iconSet" priority="26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28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72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71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I24:J26</xm:sqref>
        </x14:conditionalFormatting>
        <x14:conditionalFormatting xmlns:xm="http://schemas.microsoft.com/office/excel/2006/main">
          <x14:cfRule type="iconSet" priority="50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I25:J26</xm:sqref>
        </x14:conditionalFormatting>
        <x14:conditionalFormatting xmlns:xm="http://schemas.microsoft.com/office/excel/2006/main">
          <x14:cfRule type="iconSet" priority="94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I26:J26</xm:sqref>
        </x14:conditionalFormatting>
        <x14:conditionalFormatting xmlns:xm="http://schemas.microsoft.com/office/excel/2006/main">
          <x14:cfRule type="iconSet" priority="66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N16:N26</xm:sqref>
        </x14:conditionalFormatting>
        <x14:conditionalFormatting xmlns:xm="http://schemas.microsoft.com/office/excel/2006/main">
          <x14:cfRule type="iconSet" priority="65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N17:N26</xm:sqref>
        </x14:conditionalFormatting>
        <x14:conditionalFormatting xmlns:xm="http://schemas.microsoft.com/office/excel/2006/main">
          <x14:cfRule type="iconSet" priority="64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N18:N26</xm:sqref>
        </x14:conditionalFormatting>
        <x14:conditionalFormatting xmlns:xm="http://schemas.microsoft.com/office/excel/2006/main">
          <x14:cfRule type="iconSet" priority="62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N19:N26</xm:sqref>
        </x14:conditionalFormatting>
        <x14:conditionalFormatting xmlns:xm="http://schemas.microsoft.com/office/excel/2006/main">
          <x14:cfRule type="iconSet" priority="61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N20:N26</xm:sqref>
        </x14:conditionalFormatting>
        <x14:conditionalFormatting xmlns:xm="http://schemas.microsoft.com/office/excel/2006/main">
          <x14:cfRule type="iconSet" priority="59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N21:N26</xm:sqref>
        </x14:conditionalFormatting>
        <x14:conditionalFormatting xmlns:xm="http://schemas.microsoft.com/office/excel/2006/main">
          <x14:cfRule type="iconSet" priority="58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23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N22:N26</xm:sqref>
        </x14:conditionalFormatting>
        <x14:conditionalFormatting xmlns:xm="http://schemas.microsoft.com/office/excel/2006/main">
          <x14:cfRule type="iconSet" priority="29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N23:N26</xm:sqref>
        </x14:conditionalFormatting>
        <x14:conditionalFormatting xmlns:xm="http://schemas.microsoft.com/office/excel/2006/main">
          <x14:cfRule type="iconSet" priority="53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N24:N26</xm:sqref>
        </x14:conditionalFormatting>
        <x14:conditionalFormatting xmlns:xm="http://schemas.microsoft.com/office/excel/2006/main">
          <x14:cfRule type="iconSet" priority="51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N25:N26</xm:sqref>
        </x14:conditionalFormatting>
        <x14:conditionalFormatting xmlns:xm="http://schemas.microsoft.com/office/excel/2006/main">
          <x14:cfRule type="iconSet" priority="37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38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T19:T20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R99"/>
  <sheetViews>
    <sheetView showGridLines="0" workbookViewId="0">
      <selection activeCell="A110" sqref="A110"/>
    </sheetView>
  </sheetViews>
  <sheetFormatPr defaultRowHeight="15" x14ac:dyDescent="0.25"/>
  <cols>
    <col min="3" max="11" width="16.7109375" customWidth="1"/>
    <col min="12" max="12" width="18.28515625" customWidth="1"/>
  </cols>
  <sheetData>
    <row r="1" spans="3:18" ht="24.75" customHeight="1" x14ac:dyDescent="0.25">
      <c r="C1" s="145" t="s">
        <v>59</v>
      </c>
      <c r="D1" s="146"/>
      <c r="E1" s="146"/>
      <c r="F1" s="146"/>
      <c r="G1" s="146"/>
      <c r="H1" s="146"/>
      <c r="I1" s="147"/>
      <c r="J1" s="144" t="s">
        <v>60</v>
      </c>
      <c r="K1" s="144"/>
      <c r="L1" s="144"/>
    </row>
    <row r="2" spans="3:18" ht="26.25" customHeight="1" x14ac:dyDescent="0.25">
      <c r="C2" s="149" t="s">
        <v>7</v>
      </c>
      <c r="D2" s="144" t="s">
        <v>45</v>
      </c>
      <c r="E2" s="148"/>
      <c r="F2" s="148"/>
      <c r="G2" s="144" t="s">
        <v>47</v>
      </c>
      <c r="H2" s="148"/>
      <c r="I2" s="148"/>
      <c r="J2" s="144" t="s">
        <v>46</v>
      </c>
      <c r="K2" s="148"/>
      <c r="L2" s="148"/>
    </row>
    <row r="3" spans="3:18" ht="76.5" customHeight="1" x14ac:dyDescent="0.25">
      <c r="C3" s="150"/>
      <c r="D3" s="88" t="s">
        <v>83</v>
      </c>
      <c r="E3" s="89" t="s">
        <v>84</v>
      </c>
      <c r="F3" s="88" t="s">
        <v>49</v>
      </c>
      <c r="G3" s="88" t="s">
        <v>83</v>
      </c>
      <c r="H3" s="89" t="s">
        <v>84</v>
      </c>
      <c r="I3" s="88" t="s">
        <v>48</v>
      </c>
      <c r="J3" s="88" t="s">
        <v>83</v>
      </c>
      <c r="K3" s="89" t="s">
        <v>84</v>
      </c>
      <c r="L3" s="88" t="s">
        <v>50</v>
      </c>
    </row>
    <row r="4" spans="3:18" ht="15" customHeight="1" x14ac:dyDescent="0.25">
      <c r="C4" s="83" t="s">
        <v>10</v>
      </c>
      <c r="D4" s="66">
        <v>263291</v>
      </c>
      <c r="E4" s="90">
        <v>266524</v>
      </c>
      <c r="F4" s="91">
        <f t="shared" ref="F4:F9" si="0">E4/D4-1</f>
        <v>1.2279189186109596E-2</v>
      </c>
      <c r="G4" s="66">
        <v>13.34</v>
      </c>
      <c r="H4" s="90">
        <v>10.95</v>
      </c>
      <c r="I4" s="91">
        <f t="shared" ref="I4:I9" si="1">H4/G4-1</f>
        <v>-0.179160419790105</v>
      </c>
      <c r="J4" s="66">
        <v>33593</v>
      </c>
      <c r="K4" s="90">
        <v>32577</v>
      </c>
      <c r="L4" s="91">
        <f t="shared" ref="L4:L9" si="2">K4/J4-1</f>
        <v>-3.0244396153960684E-2</v>
      </c>
      <c r="P4" s="1"/>
    </row>
    <row r="5" spans="3:18" x14ac:dyDescent="0.25">
      <c r="C5" s="83" t="s">
        <v>11</v>
      </c>
      <c r="D5" s="66">
        <v>246359</v>
      </c>
      <c r="E5" s="90">
        <v>257800</v>
      </c>
      <c r="F5" s="91">
        <f t="shared" si="0"/>
        <v>4.6440357364658791E-2</v>
      </c>
      <c r="G5" s="92">
        <v>12.98</v>
      </c>
      <c r="H5" s="93">
        <v>10.98</v>
      </c>
      <c r="I5" s="91">
        <f t="shared" si="1"/>
        <v>-0.15408320493066252</v>
      </c>
      <c r="J5" s="66">
        <v>30777</v>
      </c>
      <c r="K5" s="90">
        <v>31268</v>
      </c>
      <c r="L5" s="91">
        <f t="shared" si="2"/>
        <v>1.5953471748383574E-2</v>
      </c>
      <c r="O5" s="2"/>
      <c r="P5" s="2"/>
    </row>
    <row r="6" spans="3:18" x14ac:dyDescent="0.25">
      <c r="C6" s="83" t="s">
        <v>12</v>
      </c>
      <c r="D6" s="66">
        <v>272008</v>
      </c>
      <c r="E6" s="90">
        <v>282500</v>
      </c>
      <c r="F6" s="91">
        <f t="shared" si="0"/>
        <v>3.8572394929560883E-2</v>
      </c>
      <c r="G6" s="92">
        <v>12.29</v>
      </c>
      <c r="H6" s="93">
        <v>11.01</v>
      </c>
      <c r="I6" s="91">
        <f t="shared" si="1"/>
        <v>-0.10414971521562244</v>
      </c>
      <c r="J6" s="66">
        <v>34653</v>
      </c>
      <c r="K6" s="90">
        <v>34124</v>
      </c>
      <c r="L6" s="91">
        <f t="shared" si="2"/>
        <v>-1.5265633567079329E-2</v>
      </c>
      <c r="P6" s="2"/>
      <c r="Q6" s="2"/>
    </row>
    <row r="7" spans="3:18" x14ac:dyDescent="0.25">
      <c r="C7" s="83" t="s">
        <v>13</v>
      </c>
      <c r="D7" s="66">
        <v>264971</v>
      </c>
      <c r="E7" s="90">
        <v>277185</v>
      </c>
      <c r="F7" s="91">
        <f t="shared" si="0"/>
        <v>4.60956104630319E-2</v>
      </c>
      <c r="G7" s="92">
        <v>11.63</v>
      </c>
      <c r="H7" s="93">
        <v>11.11</v>
      </c>
      <c r="I7" s="91">
        <f t="shared" si="1"/>
        <v>-4.4711951848667386E-2</v>
      </c>
      <c r="J7" s="66">
        <v>33792</v>
      </c>
      <c r="K7" s="90">
        <v>33475</v>
      </c>
      <c r="L7" s="91">
        <f t="shared" si="2"/>
        <v>-9.3809185606060774E-3</v>
      </c>
      <c r="O7" s="2"/>
      <c r="P7" s="2"/>
    </row>
    <row r="8" spans="3:18" x14ac:dyDescent="0.25">
      <c r="C8" s="83" t="s">
        <v>14</v>
      </c>
      <c r="D8" s="66">
        <v>275620</v>
      </c>
      <c r="E8" s="90">
        <v>287047</v>
      </c>
      <c r="F8" s="91">
        <f t="shared" si="0"/>
        <v>4.1459255496698377E-2</v>
      </c>
      <c r="G8" s="92">
        <v>11.06</v>
      </c>
      <c r="H8" s="93">
        <v>11.12</v>
      </c>
      <c r="I8" s="91">
        <f t="shared" si="1"/>
        <v>5.4249547920433017E-3</v>
      </c>
      <c r="J8" s="66">
        <v>35544</v>
      </c>
      <c r="K8" s="90">
        <v>34754</v>
      </c>
      <c r="L8" s="91">
        <f t="shared" si="2"/>
        <v>-2.2225973441368452E-2</v>
      </c>
      <c r="P8" s="2"/>
      <c r="Q8" s="2"/>
    </row>
    <row r="9" spans="3:18" ht="15" customHeight="1" x14ac:dyDescent="0.25">
      <c r="C9" s="83" t="s">
        <v>15</v>
      </c>
      <c r="D9" s="66">
        <v>265091</v>
      </c>
      <c r="E9" s="90">
        <v>271262</v>
      </c>
      <c r="F9" s="91">
        <f t="shared" si="0"/>
        <v>2.3278798601235051E-2</v>
      </c>
      <c r="G9" s="92">
        <v>10.47</v>
      </c>
      <c r="H9" s="93">
        <v>11.16</v>
      </c>
      <c r="I9" s="91">
        <f t="shared" si="1"/>
        <v>6.5902578796561473E-2</v>
      </c>
      <c r="J9" s="66">
        <v>34523</v>
      </c>
      <c r="K9" s="90">
        <v>33284</v>
      </c>
      <c r="L9" s="91">
        <f t="shared" si="2"/>
        <v>-3.588911739999423E-2</v>
      </c>
      <c r="O9" s="2"/>
      <c r="Q9" s="2"/>
    </row>
    <row r="10" spans="3:18" ht="15" customHeight="1" x14ac:dyDescent="0.3">
      <c r="C10" s="83" t="s">
        <v>16</v>
      </c>
      <c r="D10" s="66">
        <v>271601</v>
      </c>
      <c r="E10" s="90"/>
      <c r="F10" s="91"/>
      <c r="G10" s="92">
        <v>10.06</v>
      </c>
      <c r="H10" s="93"/>
      <c r="I10" s="91"/>
      <c r="J10" s="46">
        <v>35362</v>
      </c>
      <c r="K10" s="94"/>
      <c r="L10" s="91"/>
      <c r="N10" s="10"/>
      <c r="O10" s="2"/>
      <c r="P10" s="2"/>
      <c r="Q10" s="2"/>
    </row>
    <row r="11" spans="3:18" ht="15" customHeight="1" x14ac:dyDescent="0.25">
      <c r="C11" s="83" t="s">
        <v>17</v>
      </c>
      <c r="D11" s="66">
        <v>263309</v>
      </c>
      <c r="E11" s="90"/>
      <c r="F11" s="91"/>
      <c r="G11" s="92">
        <v>9.91</v>
      </c>
      <c r="H11" s="93"/>
      <c r="I11" s="91"/>
      <c r="J11" s="66">
        <v>34237</v>
      </c>
      <c r="K11" s="90"/>
      <c r="L11" s="91"/>
      <c r="O11" s="2"/>
      <c r="Q11" s="2"/>
      <c r="R11" s="2"/>
    </row>
    <row r="12" spans="3:18" ht="15" customHeight="1" x14ac:dyDescent="0.25">
      <c r="C12" s="83" t="s">
        <v>21</v>
      </c>
      <c r="D12" s="66">
        <v>250056</v>
      </c>
      <c r="E12" s="90"/>
      <c r="F12" s="91"/>
      <c r="G12" s="92">
        <v>9.98</v>
      </c>
      <c r="H12" s="93"/>
      <c r="I12" s="91"/>
      <c r="J12" s="66">
        <v>31600</v>
      </c>
      <c r="K12" s="90"/>
      <c r="L12" s="91"/>
      <c r="P12" s="2"/>
      <c r="Q12" s="2"/>
      <c r="R12" s="2"/>
    </row>
    <row r="13" spans="3:18" x14ac:dyDescent="0.25">
      <c r="C13" s="83" t="s">
        <v>18</v>
      </c>
      <c r="D13" s="66">
        <v>256463</v>
      </c>
      <c r="E13" s="90"/>
      <c r="F13" s="91"/>
      <c r="G13" s="92">
        <v>10.16</v>
      </c>
      <c r="H13" s="93"/>
      <c r="I13" s="91"/>
      <c r="J13" s="67">
        <v>32343</v>
      </c>
      <c r="K13" s="95"/>
      <c r="L13" s="91"/>
      <c r="P13" s="2"/>
      <c r="Q13" s="2"/>
    </row>
    <row r="14" spans="3:18" ht="15" customHeight="1" x14ac:dyDescent="0.25">
      <c r="C14" s="83" t="s">
        <v>19</v>
      </c>
      <c r="D14" s="66">
        <v>248725</v>
      </c>
      <c r="E14" s="90"/>
      <c r="F14" s="91"/>
      <c r="G14" s="92">
        <v>10.46</v>
      </c>
      <c r="H14" s="93"/>
      <c r="I14" s="91"/>
      <c r="J14" s="66">
        <v>31654</v>
      </c>
      <c r="K14" s="90"/>
      <c r="L14" s="91"/>
      <c r="O14" s="4"/>
      <c r="P14" s="4"/>
      <c r="Q14" s="2"/>
    </row>
    <row r="15" spans="3:18" x14ac:dyDescent="0.25">
      <c r="C15" s="83" t="s">
        <v>20</v>
      </c>
      <c r="D15" s="66">
        <v>260721</v>
      </c>
      <c r="E15" s="90"/>
      <c r="F15" s="91"/>
      <c r="G15" s="96">
        <v>10.85</v>
      </c>
      <c r="H15" s="97"/>
      <c r="I15" s="91"/>
      <c r="J15" s="46">
        <v>33144</v>
      </c>
      <c r="K15" s="94"/>
      <c r="L15" s="91"/>
      <c r="P15" s="4"/>
      <c r="Q15" s="1"/>
    </row>
    <row r="16" spans="3:18" x14ac:dyDescent="0.25">
      <c r="C16" s="98"/>
      <c r="O16" s="2"/>
      <c r="P16" s="1"/>
      <c r="Q16" s="2"/>
    </row>
    <row r="17" spans="9:18" x14ac:dyDescent="0.25">
      <c r="I17" s="1"/>
      <c r="Q17" s="1"/>
    </row>
    <row r="18" spans="9:18" ht="15" customHeight="1" x14ac:dyDescent="0.25">
      <c r="Q18" s="2"/>
    </row>
    <row r="20" spans="9:18" ht="15" customHeight="1" x14ac:dyDescent="0.25">
      <c r="R20" s="2"/>
    </row>
    <row r="23" spans="9:18" x14ac:dyDescent="0.25">
      <c r="O23" s="1"/>
    </row>
    <row r="24" spans="9:18" x14ac:dyDescent="0.25">
      <c r="Q24" s="2"/>
    </row>
    <row r="25" spans="9:18" x14ac:dyDescent="0.25">
      <c r="O25" s="4"/>
    </row>
    <row r="97" spans="3:3" ht="15.75" x14ac:dyDescent="0.3">
      <c r="C97" s="11" t="s">
        <v>41</v>
      </c>
    </row>
    <row r="98" spans="3:3" ht="15.75" x14ac:dyDescent="0.3">
      <c r="C98" s="11" t="s">
        <v>85</v>
      </c>
    </row>
    <row r="99" spans="3:3" ht="15.75" x14ac:dyDescent="0.3">
      <c r="C99" s="11" t="s">
        <v>42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G24"/>
  <sheetViews>
    <sheetView topLeftCell="F1" workbookViewId="0">
      <selection activeCell="AD10" sqref="AD10"/>
    </sheetView>
  </sheetViews>
  <sheetFormatPr defaultColWidth="9.140625" defaultRowHeight="15" x14ac:dyDescent="0.25"/>
  <cols>
    <col min="1" max="1" width="10.85546875" customWidth="1"/>
    <col min="18" max="18" width="10" bestFit="1" customWidth="1"/>
    <col min="22" max="22" width="10" bestFit="1" customWidth="1"/>
    <col min="26" max="26" width="10" bestFit="1" customWidth="1"/>
    <col min="30" max="30" width="11.140625" customWidth="1"/>
  </cols>
  <sheetData>
    <row r="2" spans="1:33" x14ac:dyDescent="0.25">
      <c r="A2" s="153" t="s">
        <v>7</v>
      </c>
      <c r="B2" s="151">
        <v>2017</v>
      </c>
      <c r="C2" s="152"/>
      <c r="D2" s="152"/>
      <c r="E2" s="152"/>
      <c r="F2" s="151">
        <v>2018</v>
      </c>
      <c r="G2" s="152"/>
      <c r="H2" s="152"/>
      <c r="I2" s="152"/>
      <c r="J2" s="151">
        <v>2019</v>
      </c>
      <c r="K2" s="152"/>
      <c r="L2" s="152"/>
      <c r="M2" s="152"/>
      <c r="N2" s="151">
        <v>2020</v>
      </c>
      <c r="O2" s="152"/>
      <c r="P2" s="152"/>
      <c r="Q2" s="152"/>
      <c r="R2" s="151">
        <v>2021</v>
      </c>
      <c r="S2" s="152"/>
      <c r="T2" s="152"/>
      <c r="U2" s="152"/>
      <c r="V2" s="151">
        <v>2022</v>
      </c>
      <c r="W2" s="152"/>
      <c r="X2" s="152"/>
      <c r="Y2" s="152"/>
      <c r="Z2" s="151">
        <v>2023</v>
      </c>
      <c r="AA2" s="152"/>
      <c r="AB2" s="152"/>
      <c r="AC2" s="152"/>
      <c r="AD2" s="151">
        <v>2024</v>
      </c>
      <c r="AE2" s="152"/>
      <c r="AF2" s="152"/>
      <c r="AG2" s="152"/>
    </row>
    <row r="3" spans="1:33" ht="51" x14ac:dyDescent="0.25">
      <c r="A3" s="154"/>
      <c r="B3" s="99" t="s">
        <v>46</v>
      </c>
      <c r="C3" s="99" t="s">
        <v>56</v>
      </c>
      <c r="D3" s="99" t="s">
        <v>55</v>
      </c>
      <c r="E3" s="99" t="s">
        <v>54</v>
      </c>
      <c r="F3" s="99" t="s">
        <v>46</v>
      </c>
      <c r="G3" s="99" t="s">
        <v>56</v>
      </c>
      <c r="H3" s="99" t="s">
        <v>55</v>
      </c>
      <c r="I3" s="99" t="s">
        <v>54</v>
      </c>
      <c r="J3" s="99" t="s">
        <v>46</v>
      </c>
      <c r="K3" s="99" t="s">
        <v>56</v>
      </c>
      <c r="L3" s="99" t="s">
        <v>55</v>
      </c>
      <c r="M3" s="99" t="s">
        <v>54</v>
      </c>
      <c r="N3" s="99" t="s">
        <v>46</v>
      </c>
      <c r="O3" s="99" t="s">
        <v>56</v>
      </c>
      <c r="P3" s="99" t="s">
        <v>55</v>
      </c>
      <c r="Q3" s="99" t="s">
        <v>54</v>
      </c>
      <c r="R3" s="99" t="s">
        <v>46</v>
      </c>
      <c r="S3" s="99" t="s">
        <v>56</v>
      </c>
      <c r="T3" s="99" t="s">
        <v>55</v>
      </c>
      <c r="U3" s="99" t="s">
        <v>54</v>
      </c>
      <c r="V3" s="99" t="s">
        <v>46</v>
      </c>
      <c r="W3" s="99" t="s">
        <v>56</v>
      </c>
      <c r="X3" s="99" t="s">
        <v>55</v>
      </c>
      <c r="Y3" s="99" t="s">
        <v>54</v>
      </c>
      <c r="Z3" s="99" t="s">
        <v>46</v>
      </c>
      <c r="AA3" s="99" t="s">
        <v>56</v>
      </c>
      <c r="AB3" s="99" t="s">
        <v>55</v>
      </c>
      <c r="AC3" s="99" t="s">
        <v>54</v>
      </c>
      <c r="AD3" s="99" t="s">
        <v>46</v>
      </c>
      <c r="AE3" s="99" t="s">
        <v>56</v>
      </c>
      <c r="AF3" s="99" t="s">
        <v>55</v>
      </c>
      <c r="AG3" s="99" t="s">
        <v>54</v>
      </c>
    </row>
    <row r="4" spans="1:33" x14ac:dyDescent="0.25">
      <c r="A4" s="100" t="s">
        <v>10</v>
      </c>
      <c r="B4" s="101">
        <v>239738</v>
      </c>
      <c r="C4" s="102">
        <v>7.87</v>
      </c>
      <c r="D4" s="102">
        <v>3.54</v>
      </c>
      <c r="E4" s="102">
        <v>4.0599999999999996</v>
      </c>
      <c r="F4" s="101">
        <v>251258</v>
      </c>
      <c r="G4" s="103">
        <v>9.11</v>
      </c>
      <c r="H4" s="102">
        <v>3.51</v>
      </c>
      <c r="I4" s="103">
        <v>3.95</v>
      </c>
      <c r="J4" s="101">
        <v>250864</v>
      </c>
      <c r="K4" s="103">
        <v>9.1300000000000008</v>
      </c>
      <c r="L4" s="103">
        <v>3.57</v>
      </c>
      <c r="M4" s="103">
        <v>4.03</v>
      </c>
      <c r="N4" s="101">
        <v>265323</v>
      </c>
      <c r="O4" s="103">
        <v>8.9600000000000009</v>
      </c>
      <c r="P4" s="104">
        <v>3.55</v>
      </c>
      <c r="Q4" s="103">
        <v>4.0199999999999996</v>
      </c>
      <c r="R4" s="104">
        <v>255547</v>
      </c>
      <c r="S4" s="105">
        <v>8.8000000000000007</v>
      </c>
      <c r="T4" s="103">
        <v>3.51</v>
      </c>
      <c r="U4" s="103">
        <v>4.01</v>
      </c>
      <c r="V4" s="104">
        <v>259977</v>
      </c>
      <c r="W4" s="103">
        <v>10.029999999999999</v>
      </c>
      <c r="X4" s="103">
        <v>3.51</v>
      </c>
      <c r="Y4" s="105">
        <v>4</v>
      </c>
      <c r="Z4" s="104">
        <v>263291</v>
      </c>
      <c r="AA4" s="103">
        <v>13.34</v>
      </c>
      <c r="AB4" s="103">
        <v>3.49</v>
      </c>
      <c r="AC4" s="103">
        <v>3.95</v>
      </c>
      <c r="AD4" s="104">
        <v>266524</v>
      </c>
      <c r="AE4" s="103">
        <v>10.95</v>
      </c>
      <c r="AF4" s="103">
        <v>3.55</v>
      </c>
      <c r="AG4" s="103">
        <v>3.96</v>
      </c>
    </row>
    <row r="5" spans="1:33" x14ac:dyDescent="0.25">
      <c r="A5" s="100" t="s">
        <v>11</v>
      </c>
      <c r="B5" s="101">
        <v>220972</v>
      </c>
      <c r="C5" s="102">
        <v>8.08</v>
      </c>
      <c r="D5" s="102">
        <v>3.51</v>
      </c>
      <c r="E5" s="102">
        <v>4</v>
      </c>
      <c r="F5" s="101">
        <v>229850</v>
      </c>
      <c r="G5" s="103">
        <v>8.86</v>
      </c>
      <c r="H5" s="102">
        <v>3.52</v>
      </c>
      <c r="I5" s="103">
        <v>3.96</v>
      </c>
      <c r="J5" s="101">
        <v>230470</v>
      </c>
      <c r="K5" s="103">
        <v>9.08</v>
      </c>
      <c r="L5" s="103">
        <v>3.54</v>
      </c>
      <c r="M5" s="105">
        <v>4</v>
      </c>
      <c r="N5" s="101">
        <v>249845</v>
      </c>
      <c r="O5" s="103">
        <v>8.8699999999999992</v>
      </c>
      <c r="P5" s="104">
        <v>3.5</v>
      </c>
      <c r="Q5" s="103">
        <v>3.96</v>
      </c>
      <c r="R5" s="104">
        <v>234166</v>
      </c>
      <c r="S5" s="105">
        <v>8.82</v>
      </c>
      <c r="T5" s="105">
        <v>3.5</v>
      </c>
      <c r="U5" s="105">
        <v>3.99</v>
      </c>
      <c r="V5" s="104">
        <v>240888</v>
      </c>
      <c r="W5" s="103">
        <v>10.26</v>
      </c>
      <c r="X5" s="103">
        <v>3.49</v>
      </c>
      <c r="Y5" s="105">
        <v>3.98</v>
      </c>
      <c r="Z5" s="104">
        <v>246359</v>
      </c>
      <c r="AA5" s="103">
        <v>12.98</v>
      </c>
      <c r="AB5" s="105">
        <v>3.5</v>
      </c>
      <c r="AC5" s="105">
        <v>4</v>
      </c>
      <c r="AD5" s="104">
        <v>257800</v>
      </c>
      <c r="AE5" s="103">
        <v>10.98</v>
      </c>
      <c r="AF5" s="105">
        <v>3.46</v>
      </c>
      <c r="AG5" s="105">
        <v>3.87</v>
      </c>
    </row>
    <row r="6" spans="1:33" x14ac:dyDescent="0.25">
      <c r="A6" s="100" t="s">
        <v>12</v>
      </c>
      <c r="B6" s="101">
        <v>251077</v>
      </c>
      <c r="C6" s="102">
        <v>8.1999999999999993</v>
      </c>
      <c r="D6" s="102">
        <v>3.46</v>
      </c>
      <c r="E6" s="102">
        <v>3.91</v>
      </c>
      <c r="F6" s="101">
        <v>255802</v>
      </c>
      <c r="G6" s="105">
        <v>8.6</v>
      </c>
      <c r="H6" s="102">
        <v>3.53</v>
      </c>
      <c r="I6" s="103">
        <v>3.96</v>
      </c>
      <c r="J6" s="101">
        <v>260118</v>
      </c>
      <c r="K6" s="103">
        <v>9.02</v>
      </c>
      <c r="L6" s="103">
        <v>3.49</v>
      </c>
      <c r="M6" s="103">
        <v>3.97</v>
      </c>
      <c r="N6" s="101">
        <v>272422</v>
      </c>
      <c r="O6" s="103">
        <v>8.84</v>
      </c>
      <c r="P6" s="104">
        <v>3.5</v>
      </c>
      <c r="Q6" s="103">
        <v>3.94</v>
      </c>
      <c r="R6" s="104">
        <v>264511</v>
      </c>
      <c r="S6" s="105">
        <v>8.84</v>
      </c>
      <c r="T6" s="105">
        <v>3.48</v>
      </c>
      <c r="U6" s="105">
        <v>3.95</v>
      </c>
      <c r="V6" s="104">
        <v>270110</v>
      </c>
      <c r="W6" s="103">
        <v>10.46</v>
      </c>
      <c r="X6" s="103">
        <v>3.49</v>
      </c>
      <c r="Y6" s="105">
        <v>3.99</v>
      </c>
      <c r="Z6" s="104">
        <v>272008</v>
      </c>
      <c r="AA6" s="105">
        <v>12.29</v>
      </c>
      <c r="AB6" s="105">
        <v>3.48</v>
      </c>
      <c r="AC6" s="105">
        <v>3.93</v>
      </c>
      <c r="AD6" s="104">
        <v>282500</v>
      </c>
      <c r="AE6" s="105">
        <v>11.01</v>
      </c>
      <c r="AF6" s="105">
        <v>3.46</v>
      </c>
      <c r="AG6" s="105">
        <v>3.84</v>
      </c>
    </row>
    <row r="7" spans="1:33" x14ac:dyDescent="0.25">
      <c r="A7" s="100" t="s">
        <v>13</v>
      </c>
      <c r="B7" s="101">
        <v>246499</v>
      </c>
      <c r="C7" s="102">
        <v>8.32</v>
      </c>
      <c r="D7" s="102">
        <v>3.44</v>
      </c>
      <c r="E7" s="102">
        <v>3.9</v>
      </c>
      <c r="F7" s="101">
        <v>253280</v>
      </c>
      <c r="G7" s="103">
        <v>8.39</v>
      </c>
      <c r="H7" s="102">
        <v>3.44</v>
      </c>
      <c r="I7" s="103">
        <v>3.83</v>
      </c>
      <c r="J7" s="101">
        <v>255081</v>
      </c>
      <c r="K7" s="103">
        <v>8.93</v>
      </c>
      <c r="L7" s="103">
        <v>3.46</v>
      </c>
      <c r="M7" s="103">
        <v>3.93</v>
      </c>
      <c r="N7" s="101">
        <v>264879</v>
      </c>
      <c r="O7" s="103">
        <v>8.6199999999999992</v>
      </c>
      <c r="P7" s="104">
        <v>3.48</v>
      </c>
      <c r="Q7" s="103">
        <v>3.91</v>
      </c>
      <c r="R7" s="104">
        <v>258441</v>
      </c>
      <c r="S7" s="105">
        <v>8.8800000000000008</v>
      </c>
      <c r="T7" s="105">
        <v>3.46</v>
      </c>
      <c r="U7" s="105">
        <v>3.91</v>
      </c>
      <c r="V7" s="104">
        <v>261702</v>
      </c>
      <c r="W7" s="105">
        <v>10.8</v>
      </c>
      <c r="X7" s="103">
        <v>3.46</v>
      </c>
      <c r="Y7" s="105">
        <v>3.94</v>
      </c>
      <c r="Z7" s="104">
        <v>264971</v>
      </c>
      <c r="AA7" s="105">
        <v>11.63</v>
      </c>
      <c r="AB7" s="105">
        <v>3.47</v>
      </c>
      <c r="AC7" s="105">
        <v>3.9</v>
      </c>
      <c r="AD7" s="104">
        <v>277185</v>
      </c>
      <c r="AE7" s="105">
        <v>11.11</v>
      </c>
      <c r="AF7" s="105">
        <v>3.45</v>
      </c>
      <c r="AG7" s="105">
        <v>3.81</v>
      </c>
    </row>
    <row r="8" spans="1:33" x14ac:dyDescent="0.25">
      <c r="A8" s="100" t="s">
        <v>14</v>
      </c>
      <c r="B8" s="101">
        <v>254262</v>
      </c>
      <c r="C8" s="106">
        <v>8.36</v>
      </c>
      <c r="D8" s="102">
        <v>3.42</v>
      </c>
      <c r="E8" s="102">
        <v>3.86</v>
      </c>
      <c r="F8" s="101">
        <v>263768</v>
      </c>
      <c r="G8" s="103">
        <v>8.25</v>
      </c>
      <c r="H8" s="102">
        <v>3.37</v>
      </c>
      <c r="I8" s="103">
        <v>3.75</v>
      </c>
      <c r="J8" s="101">
        <v>264338</v>
      </c>
      <c r="K8" s="103">
        <v>8.86</v>
      </c>
      <c r="L8" s="103">
        <v>3.45</v>
      </c>
      <c r="M8" s="103">
        <v>3.91</v>
      </c>
      <c r="N8" s="101">
        <v>274034</v>
      </c>
      <c r="O8" s="103">
        <v>8.36</v>
      </c>
      <c r="P8" s="104">
        <v>3.45</v>
      </c>
      <c r="Q8" s="103">
        <v>3.85</v>
      </c>
      <c r="R8" s="104">
        <v>268211</v>
      </c>
      <c r="S8" s="107">
        <v>8.8989999999999991</v>
      </c>
      <c r="T8" s="105">
        <v>3.42</v>
      </c>
      <c r="U8" s="105">
        <v>3.84</v>
      </c>
      <c r="V8" s="104">
        <v>269539</v>
      </c>
      <c r="W8" s="105">
        <v>11.086</v>
      </c>
      <c r="X8" s="103">
        <v>3.39</v>
      </c>
      <c r="Y8" s="105">
        <v>3.84</v>
      </c>
      <c r="Z8" s="104">
        <v>275620</v>
      </c>
      <c r="AA8" s="105">
        <v>11.06</v>
      </c>
      <c r="AB8" s="105">
        <v>3.44</v>
      </c>
      <c r="AC8" s="105">
        <v>3.81</v>
      </c>
      <c r="AD8" s="104">
        <v>287047</v>
      </c>
      <c r="AE8" s="105">
        <v>11.12</v>
      </c>
      <c r="AF8" s="105">
        <v>3.43</v>
      </c>
      <c r="AG8" s="105">
        <v>3.75</v>
      </c>
    </row>
    <row r="9" spans="1:33" x14ac:dyDescent="0.25">
      <c r="A9" s="100" t="s">
        <v>15</v>
      </c>
      <c r="B9" s="101">
        <v>247418</v>
      </c>
      <c r="C9" s="102">
        <v>8.42</v>
      </c>
      <c r="D9" s="102">
        <v>3.38</v>
      </c>
      <c r="E9" s="102">
        <v>3.74</v>
      </c>
      <c r="F9" s="101">
        <v>250116</v>
      </c>
      <c r="G9" s="103">
        <v>8.2200000000000006</v>
      </c>
      <c r="H9" s="102">
        <v>3.34</v>
      </c>
      <c r="I9" s="103">
        <v>3.69</v>
      </c>
      <c r="J9" s="101">
        <v>248933</v>
      </c>
      <c r="K9" s="103">
        <v>8.68</v>
      </c>
      <c r="L9" s="103">
        <v>3.37</v>
      </c>
      <c r="M9" s="103">
        <v>3.81</v>
      </c>
      <c r="N9" s="101">
        <v>261055</v>
      </c>
      <c r="O9" s="103">
        <v>8.2899999999999991</v>
      </c>
      <c r="P9" s="104">
        <v>3.41</v>
      </c>
      <c r="Q9" s="105">
        <v>3.8</v>
      </c>
      <c r="R9" s="104">
        <v>256135</v>
      </c>
      <c r="S9" s="107">
        <v>8.9030000000000005</v>
      </c>
      <c r="T9" s="105">
        <v>3.36</v>
      </c>
      <c r="U9" s="105">
        <v>3.75</v>
      </c>
      <c r="V9" s="104">
        <v>259541</v>
      </c>
      <c r="W9" s="105">
        <v>11.33</v>
      </c>
      <c r="X9" s="103">
        <v>3.35</v>
      </c>
      <c r="Y9" s="105">
        <v>3.77</v>
      </c>
      <c r="Z9" s="104">
        <v>265091</v>
      </c>
      <c r="AA9" s="105">
        <v>10.47</v>
      </c>
      <c r="AB9" s="105">
        <v>3.4</v>
      </c>
      <c r="AC9" s="105">
        <v>3.75</v>
      </c>
      <c r="AD9" s="104">
        <v>271262</v>
      </c>
      <c r="AE9" s="105">
        <v>11.16</v>
      </c>
      <c r="AF9" s="105">
        <v>3.39</v>
      </c>
      <c r="AG9" s="105">
        <v>3.72</v>
      </c>
    </row>
    <row r="10" spans="1:33" x14ac:dyDescent="0.25">
      <c r="A10" s="100" t="s">
        <v>16</v>
      </c>
      <c r="B10" s="101">
        <v>251141</v>
      </c>
      <c r="C10" s="102">
        <v>8.51</v>
      </c>
      <c r="D10" s="102">
        <v>3.33</v>
      </c>
      <c r="E10" s="102">
        <v>3.75</v>
      </c>
      <c r="F10" s="101">
        <v>257302</v>
      </c>
      <c r="G10" s="103">
        <v>8.24</v>
      </c>
      <c r="H10" s="102">
        <v>3.36</v>
      </c>
      <c r="I10" s="103">
        <v>3.73</v>
      </c>
      <c r="J10" s="101">
        <v>256793</v>
      </c>
      <c r="K10" s="103">
        <v>8.61</v>
      </c>
      <c r="L10" s="103">
        <v>3.39</v>
      </c>
      <c r="M10" s="103">
        <v>3.76</v>
      </c>
      <c r="N10" s="101">
        <v>267751</v>
      </c>
      <c r="O10" s="103">
        <v>8.25</v>
      </c>
      <c r="P10" s="104">
        <v>3.38</v>
      </c>
      <c r="Q10" s="103">
        <v>3.76</v>
      </c>
      <c r="R10" s="104">
        <v>260990</v>
      </c>
      <c r="S10" s="105">
        <v>8.86</v>
      </c>
      <c r="T10" s="105">
        <v>3.33</v>
      </c>
      <c r="U10" s="105">
        <v>3.7</v>
      </c>
      <c r="V10" s="104">
        <v>264528</v>
      </c>
      <c r="W10" s="105">
        <v>11.6</v>
      </c>
      <c r="X10" s="103">
        <v>3.34</v>
      </c>
      <c r="Y10" s="105">
        <v>3.73</v>
      </c>
      <c r="Z10" s="104">
        <v>271601</v>
      </c>
      <c r="AA10" s="105">
        <v>10.06</v>
      </c>
      <c r="AB10" s="105">
        <v>3.37</v>
      </c>
      <c r="AC10" s="105">
        <v>3.71</v>
      </c>
      <c r="AD10" s="104"/>
      <c r="AE10" s="105"/>
      <c r="AF10" s="105"/>
      <c r="AG10" s="105"/>
    </row>
    <row r="11" spans="1:33" x14ac:dyDescent="0.25">
      <c r="A11" s="100" t="s">
        <v>17</v>
      </c>
      <c r="B11" s="101">
        <v>245576</v>
      </c>
      <c r="C11" s="108">
        <v>8.64</v>
      </c>
      <c r="D11" s="108">
        <v>3.37</v>
      </c>
      <c r="E11" s="108">
        <v>3.78</v>
      </c>
      <c r="F11" s="101">
        <v>245619</v>
      </c>
      <c r="G11" s="103">
        <v>8.2899999999999991</v>
      </c>
      <c r="H11" s="108">
        <v>3.33</v>
      </c>
      <c r="I11" s="103">
        <v>3.72</v>
      </c>
      <c r="J11" s="101">
        <v>251767</v>
      </c>
      <c r="K11" s="103">
        <v>8.58</v>
      </c>
      <c r="L11" s="105">
        <v>3.4</v>
      </c>
      <c r="M11" s="103">
        <v>3.79</v>
      </c>
      <c r="N11" s="101">
        <v>259960</v>
      </c>
      <c r="O11" s="103">
        <v>8.26</v>
      </c>
      <c r="P11" s="105">
        <v>3.36</v>
      </c>
      <c r="Q11" s="103">
        <v>3.77</v>
      </c>
      <c r="R11" s="104">
        <v>258028</v>
      </c>
      <c r="S11" s="105">
        <v>8.94</v>
      </c>
      <c r="T11" s="105">
        <v>3.37</v>
      </c>
      <c r="U11" s="105">
        <v>3.75</v>
      </c>
      <c r="V11" s="104">
        <v>260975</v>
      </c>
      <c r="W11" s="105">
        <v>11.83</v>
      </c>
      <c r="X11" s="103">
        <v>3.35</v>
      </c>
      <c r="Y11" s="105">
        <v>3.74</v>
      </c>
      <c r="Z11" s="104">
        <v>263309</v>
      </c>
      <c r="AA11" s="105">
        <v>9.91</v>
      </c>
      <c r="AB11" s="105">
        <v>3.37</v>
      </c>
      <c r="AC11" s="105">
        <v>3.73</v>
      </c>
      <c r="AD11" s="104"/>
      <c r="AE11" s="105"/>
      <c r="AF11" s="105"/>
      <c r="AG11" s="105"/>
    </row>
    <row r="12" spans="1:33" x14ac:dyDescent="0.25">
      <c r="A12" s="100" t="s">
        <v>21</v>
      </c>
      <c r="B12" s="101">
        <v>234397</v>
      </c>
      <c r="C12" s="108">
        <v>8.93</v>
      </c>
      <c r="D12" s="108">
        <v>3.47</v>
      </c>
      <c r="E12" s="108">
        <v>3.86</v>
      </c>
      <c r="F12" s="101">
        <v>236467</v>
      </c>
      <c r="G12" s="103">
        <v>8.49</v>
      </c>
      <c r="H12" s="108">
        <v>3.43</v>
      </c>
      <c r="I12" s="103">
        <v>3.79</v>
      </c>
      <c r="J12" s="101">
        <v>238272</v>
      </c>
      <c r="K12" s="103">
        <v>8.65</v>
      </c>
      <c r="L12" s="103">
        <v>3.47</v>
      </c>
      <c r="M12" s="103">
        <v>3.89</v>
      </c>
      <c r="N12" s="101">
        <v>248025</v>
      </c>
      <c r="O12" s="103">
        <v>8.36</v>
      </c>
      <c r="P12" s="105">
        <v>3.41</v>
      </c>
      <c r="Q12" s="103">
        <v>3.82</v>
      </c>
      <c r="R12" s="104">
        <v>245362</v>
      </c>
      <c r="S12" s="105">
        <v>9.08</v>
      </c>
      <c r="T12" s="105">
        <v>3.37</v>
      </c>
      <c r="U12" s="105">
        <v>3.83</v>
      </c>
      <c r="V12" s="104">
        <v>249104</v>
      </c>
      <c r="W12" s="105">
        <v>12.19</v>
      </c>
      <c r="X12" s="103">
        <v>3.43</v>
      </c>
      <c r="Y12" s="105">
        <v>3.82</v>
      </c>
      <c r="Z12" s="104">
        <v>250056</v>
      </c>
      <c r="AA12" s="105">
        <v>9.98</v>
      </c>
      <c r="AB12" s="105">
        <v>3.41</v>
      </c>
      <c r="AC12" s="105">
        <v>3.74</v>
      </c>
      <c r="AD12" s="104"/>
      <c r="AE12" s="105"/>
      <c r="AF12" s="105"/>
      <c r="AG12" s="105"/>
    </row>
    <row r="13" spans="1:33" x14ac:dyDescent="0.25">
      <c r="A13" s="100" t="s">
        <v>18</v>
      </c>
      <c r="B13" s="101">
        <v>235600</v>
      </c>
      <c r="C13" s="108">
        <v>9.17</v>
      </c>
      <c r="D13" s="108">
        <v>3.52</v>
      </c>
      <c r="E13" s="108">
        <v>3.94</v>
      </c>
      <c r="F13" s="101">
        <v>239245</v>
      </c>
      <c r="G13" s="103">
        <v>8.8000000000000007</v>
      </c>
      <c r="H13" s="108">
        <v>3.52</v>
      </c>
      <c r="I13" s="103">
        <v>3.93</v>
      </c>
      <c r="J13" s="101">
        <v>243292</v>
      </c>
      <c r="K13" s="103">
        <v>8.7799999999999994</v>
      </c>
      <c r="L13" s="103">
        <v>3.55</v>
      </c>
      <c r="M13" s="103">
        <v>3.98</v>
      </c>
      <c r="N13" s="101">
        <v>250929</v>
      </c>
      <c r="O13" s="103">
        <v>8.56</v>
      </c>
      <c r="P13" s="105">
        <v>3.49</v>
      </c>
      <c r="Q13" s="103">
        <v>3.93</v>
      </c>
      <c r="R13" s="104">
        <v>250024</v>
      </c>
      <c r="S13" s="105">
        <v>9.35</v>
      </c>
      <c r="T13" s="105">
        <v>3.51</v>
      </c>
      <c r="U13" s="105">
        <v>3.93</v>
      </c>
      <c r="V13" s="104">
        <v>252256</v>
      </c>
      <c r="W13" s="105">
        <v>12.68</v>
      </c>
      <c r="X13" s="103">
        <v>3.49</v>
      </c>
      <c r="Y13" s="105">
        <v>3.92</v>
      </c>
      <c r="Z13" s="104">
        <v>256463</v>
      </c>
      <c r="AA13" s="105">
        <v>10.16</v>
      </c>
      <c r="AB13" s="105">
        <v>3.5</v>
      </c>
      <c r="AC13" s="105">
        <v>3.81</v>
      </c>
      <c r="AD13" s="104"/>
      <c r="AE13" s="105"/>
      <c r="AF13" s="105"/>
      <c r="AG13" s="105"/>
    </row>
    <row r="14" spans="1:33" x14ac:dyDescent="0.25">
      <c r="A14" s="100" t="s">
        <v>19</v>
      </c>
      <c r="B14" s="101">
        <v>230875</v>
      </c>
      <c r="C14" s="108">
        <v>9.35</v>
      </c>
      <c r="D14" s="108">
        <v>3.58</v>
      </c>
      <c r="E14" s="108">
        <v>4</v>
      </c>
      <c r="F14" s="101">
        <v>229884</v>
      </c>
      <c r="G14" s="103">
        <v>9.0299999999999994</v>
      </c>
      <c r="H14" s="108">
        <v>3.56</v>
      </c>
      <c r="I14" s="103">
        <v>3.99</v>
      </c>
      <c r="J14" s="101">
        <v>238756</v>
      </c>
      <c r="K14" s="105">
        <v>8.9</v>
      </c>
      <c r="L14" s="103">
        <v>3.58</v>
      </c>
      <c r="M14" s="105">
        <v>4</v>
      </c>
      <c r="N14" s="101">
        <v>241196</v>
      </c>
      <c r="O14" s="103">
        <v>8.7100000000000009</v>
      </c>
      <c r="P14" s="105">
        <v>3.52</v>
      </c>
      <c r="Q14" s="103">
        <v>4.0199999999999996</v>
      </c>
      <c r="R14" s="104">
        <v>241873</v>
      </c>
      <c r="S14" s="105">
        <v>9.6300000000000008</v>
      </c>
      <c r="T14" s="105">
        <v>3.54</v>
      </c>
      <c r="U14" s="105">
        <v>4</v>
      </c>
      <c r="V14" s="104">
        <v>244977</v>
      </c>
      <c r="W14" s="105">
        <v>13.1</v>
      </c>
      <c r="X14" s="103">
        <v>3.52</v>
      </c>
      <c r="Y14" s="105">
        <v>3.97</v>
      </c>
      <c r="Z14" s="104">
        <v>248725</v>
      </c>
      <c r="AA14" s="105">
        <v>10.46</v>
      </c>
      <c r="AB14" s="105">
        <v>3.57</v>
      </c>
      <c r="AC14" s="105">
        <v>3.92</v>
      </c>
      <c r="AD14" s="104"/>
      <c r="AE14" s="105"/>
      <c r="AF14" s="105"/>
      <c r="AG14" s="105"/>
    </row>
    <row r="15" spans="1:33" x14ac:dyDescent="0.25">
      <c r="A15" s="100" t="s">
        <v>20</v>
      </c>
      <c r="B15" s="101">
        <v>243454</v>
      </c>
      <c r="C15" s="108">
        <v>9.41</v>
      </c>
      <c r="D15" s="108">
        <v>3.58</v>
      </c>
      <c r="E15" s="108">
        <v>4.01</v>
      </c>
      <c r="F15" s="101">
        <v>240688</v>
      </c>
      <c r="G15" s="103">
        <v>9.16</v>
      </c>
      <c r="H15" s="108">
        <v>3.58</v>
      </c>
      <c r="I15" s="103">
        <v>4.04</v>
      </c>
      <c r="J15" s="101">
        <v>254005</v>
      </c>
      <c r="K15" s="103">
        <v>8.9700000000000006</v>
      </c>
      <c r="L15" s="103">
        <v>3.58</v>
      </c>
      <c r="M15" s="103">
        <v>4.0199999999999996</v>
      </c>
      <c r="N15" s="101">
        <v>252680</v>
      </c>
      <c r="O15" s="105">
        <v>8.8000000000000007</v>
      </c>
      <c r="P15" s="105">
        <v>3.53</v>
      </c>
      <c r="Q15" s="103">
        <v>4.05</v>
      </c>
      <c r="R15" s="104">
        <v>253198</v>
      </c>
      <c r="S15" s="105">
        <v>9.86</v>
      </c>
      <c r="T15" s="105">
        <v>3.54</v>
      </c>
      <c r="U15" s="105">
        <v>4.0199999999999996</v>
      </c>
      <c r="V15" s="104">
        <v>255606</v>
      </c>
      <c r="W15" s="105">
        <v>13.48</v>
      </c>
      <c r="X15" s="103">
        <v>3.55</v>
      </c>
      <c r="Y15" s="105">
        <v>4.03</v>
      </c>
      <c r="Z15" s="104">
        <v>260721</v>
      </c>
      <c r="AA15" s="105">
        <v>10.85</v>
      </c>
      <c r="AB15" s="105">
        <v>3.58</v>
      </c>
      <c r="AC15" s="105">
        <v>3.97</v>
      </c>
      <c r="AD15" s="104"/>
      <c r="AE15" s="105"/>
      <c r="AF15" s="105"/>
      <c r="AG15" s="105"/>
    </row>
    <row r="19" spans="26:29" x14ac:dyDescent="0.25">
      <c r="AB19" s="4"/>
    </row>
    <row r="24" spans="26:29" x14ac:dyDescent="0.25">
      <c r="Z24" s="4"/>
      <c r="AB24" s="4"/>
      <c r="AC24" s="2"/>
    </row>
  </sheetData>
  <mergeCells count="9">
    <mergeCell ref="AD2:AG2"/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4"/>
  <sheetViews>
    <sheetView showGridLines="0" workbookViewId="0">
      <selection activeCell="A124" sqref="A124"/>
    </sheetView>
  </sheetViews>
  <sheetFormatPr defaultColWidth="9.140625" defaultRowHeight="15" x14ac:dyDescent="0.25"/>
  <cols>
    <col min="2" max="11" width="12.7109375" customWidth="1"/>
    <col min="12" max="14" width="11.7109375" customWidth="1"/>
    <col min="15" max="15" width="12" customWidth="1"/>
    <col min="17" max="17" width="12.140625" customWidth="1"/>
  </cols>
  <sheetData>
    <row r="1" spans="1:20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20" x14ac:dyDescent="0.25">
      <c r="A2" s="53"/>
      <c r="B2" s="53" t="s">
        <v>64</v>
      </c>
      <c r="C2" s="54"/>
      <c r="D2" s="54"/>
      <c r="E2" s="54"/>
      <c r="F2" s="54"/>
      <c r="G2" s="54"/>
      <c r="H2" s="54"/>
      <c r="I2" s="54"/>
      <c r="J2" s="54"/>
      <c r="K2" s="53"/>
      <c r="L2" s="53"/>
      <c r="M2" s="53"/>
      <c r="N2" s="53"/>
      <c r="O2" s="53"/>
      <c r="P2" s="53"/>
    </row>
    <row r="3" spans="1:20" x14ac:dyDescent="0.25">
      <c r="A3" s="53"/>
      <c r="B3" s="54"/>
      <c r="C3" s="54"/>
      <c r="D3" s="54"/>
      <c r="E3" s="54"/>
      <c r="F3" s="54"/>
      <c r="G3" s="54"/>
      <c r="H3" s="54"/>
      <c r="I3" s="54"/>
      <c r="J3" s="54"/>
      <c r="K3" s="53"/>
      <c r="L3" s="53"/>
      <c r="M3" s="53"/>
      <c r="N3" s="53"/>
      <c r="O3" s="53"/>
      <c r="P3" s="53"/>
    </row>
    <row r="4" spans="1:20" x14ac:dyDescent="0.25">
      <c r="A4" s="53"/>
      <c r="B4" s="55"/>
      <c r="C4" s="157">
        <v>2017</v>
      </c>
      <c r="D4" s="157"/>
      <c r="E4" s="157">
        <v>2018</v>
      </c>
      <c r="F4" s="157"/>
      <c r="G4" s="157">
        <v>2019</v>
      </c>
      <c r="H4" s="157"/>
      <c r="I4" s="157">
        <v>2020</v>
      </c>
      <c r="J4" s="157"/>
      <c r="K4" s="157">
        <v>2021</v>
      </c>
      <c r="L4" s="157"/>
      <c r="M4" s="157">
        <v>2022</v>
      </c>
      <c r="N4" s="157"/>
      <c r="O4" s="157">
        <v>2023</v>
      </c>
      <c r="P4" s="157"/>
      <c r="Q4" s="155">
        <v>2024</v>
      </c>
      <c r="R4" s="156"/>
    </row>
    <row r="5" spans="1:20" ht="39" x14ac:dyDescent="0.25">
      <c r="A5" s="53"/>
      <c r="B5" s="56" t="s">
        <v>33</v>
      </c>
      <c r="C5" s="56" t="s">
        <v>52</v>
      </c>
      <c r="D5" s="57" t="s">
        <v>53</v>
      </c>
      <c r="E5" s="56" t="s">
        <v>52</v>
      </c>
      <c r="F5" s="57" t="s">
        <v>53</v>
      </c>
      <c r="G5" s="56" t="s">
        <v>52</v>
      </c>
      <c r="H5" s="57" t="s">
        <v>53</v>
      </c>
      <c r="I5" s="56" t="s">
        <v>52</v>
      </c>
      <c r="J5" s="57" t="s">
        <v>53</v>
      </c>
      <c r="K5" s="56" t="s">
        <v>52</v>
      </c>
      <c r="L5" s="57" t="s">
        <v>53</v>
      </c>
      <c r="M5" s="56" t="s">
        <v>52</v>
      </c>
      <c r="N5" s="57" t="s">
        <v>53</v>
      </c>
      <c r="O5" s="56" t="s">
        <v>52</v>
      </c>
      <c r="P5" s="57" t="s">
        <v>53</v>
      </c>
      <c r="Q5" s="56" t="s">
        <v>52</v>
      </c>
      <c r="R5" s="57" t="s">
        <v>53</v>
      </c>
    </row>
    <row r="6" spans="1:20" x14ac:dyDescent="0.25">
      <c r="A6" s="53"/>
      <c r="B6" s="55" t="s">
        <v>10</v>
      </c>
      <c r="C6" s="58">
        <v>239738</v>
      </c>
      <c r="D6" s="58">
        <v>7.87</v>
      </c>
      <c r="E6" s="59">
        <v>251258</v>
      </c>
      <c r="F6" s="59">
        <v>9.11</v>
      </c>
      <c r="G6" s="59">
        <v>250864</v>
      </c>
      <c r="H6" s="55">
        <v>9.1300000000000008</v>
      </c>
      <c r="I6" s="58">
        <v>265323</v>
      </c>
      <c r="J6" s="55">
        <v>8.9600000000000009</v>
      </c>
      <c r="K6" s="58">
        <v>255547</v>
      </c>
      <c r="L6" s="60">
        <v>8.8000000000000007</v>
      </c>
      <c r="M6" s="58">
        <v>259977</v>
      </c>
      <c r="N6" s="55">
        <v>10.029999999999999</v>
      </c>
      <c r="O6" s="58">
        <v>263291</v>
      </c>
      <c r="P6" s="55">
        <v>13.34</v>
      </c>
      <c r="Q6" s="58">
        <v>266524</v>
      </c>
      <c r="R6" s="55">
        <v>10.95</v>
      </c>
    </row>
    <row r="7" spans="1:20" x14ac:dyDescent="0.25">
      <c r="A7" s="53"/>
      <c r="B7" s="55" t="s">
        <v>11</v>
      </c>
      <c r="C7" s="58">
        <v>220972</v>
      </c>
      <c r="D7" s="58">
        <v>8.08</v>
      </c>
      <c r="E7" s="58">
        <v>229850</v>
      </c>
      <c r="F7" s="58">
        <v>8.86</v>
      </c>
      <c r="G7" s="59">
        <v>230470</v>
      </c>
      <c r="H7" s="55">
        <v>9.08</v>
      </c>
      <c r="I7" s="58">
        <v>249845</v>
      </c>
      <c r="J7" s="55">
        <v>8.8699999999999992</v>
      </c>
      <c r="K7" s="58">
        <v>234166</v>
      </c>
      <c r="L7" s="60">
        <v>8.82</v>
      </c>
      <c r="M7" s="58">
        <v>240888</v>
      </c>
      <c r="N7" s="55">
        <v>10.26</v>
      </c>
      <c r="O7" s="58">
        <v>246359</v>
      </c>
      <c r="P7" s="55">
        <v>12.98</v>
      </c>
      <c r="Q7" s="58">
        <v>257800</v>
      </c>
      <c r="R7" s="55">
        <v>10.98</v>
      </c>
    </row>
    <row r="8" spans="1:20" x14ac:dyDescent="0.25">
      <c r="A8" s="53"/>
      <c r="B8" s="55" t="s">
        <v>12</v>
      </c>
      <c r="C8" s="58">
        <v>251077</v>
      </c>
      <c r="D8" s="60">
        <v>8.1999999999999993</v>
      </c>
      <c r="E8" s="58">
        <v>255802</v>
      </c>
      <c r="F8" s="58">
        <v>8.6</v>
      </c>
      <c r="G8" s="59">
        <v>260118</v>
      </c>
      <c r="H8" s="55">
        <v>9.02</v>
      </c>
      <c r="I8" s="58">
        <v>272422</v>
      </c>
      <c r="J8" s="55">
        <v>8.84</v>
      </c>
      <c r="K8" s="58">
        <v>264511</v>
      </c>
      <c r="L8" s="60">
        <v>8.84</v>
      </c>
      <c r="M8" s="58">
        <v>270110</v>
      </c>
      <c r="N8" s="55">
        <v>10.46</v>
      </c>
      <c r="O8" s="58">
        <v>272008</v>
      </c>
      <c r="P8" s="55">
        <v>12.29</v>
      </c>
      <c r="Q8" s="58">
        <v>282500</v>
      </c>
      <c r="R8" s="55">
        <v>11.01</v>
      </c>
    </row>
    <row r="9" spans="1:20" x14ac:dyDescent="0.25">
      <c r="A9" s="53"/>
      <c r="B9" s="55" t="s">
        <v>13</v>
      </c>
      <c r="C9" s="58">
        <v>246499</v>
      </c>
      <c r="D9" s="55">
        <v>8.32</v>
      </c>
      <c r="E9" s="58">
        <v>253280</v>
      </c>
      <c r="F9" s="58">
        <v>8.39</v>
      </c>
      <c r="G9" s="59">
        <v>255081</v>
      </c>
      <c r="H9" s="55">
        <v>8.93</v>
      </c>
      <c r="I9" s="58">
        <v>264879</v>
      </c>
      <c r="J9" s="55">
        <v>8.6199999999999992</v>
      </c>
      <c r="K9" s="58">
        <v>258441</v>
      </c>
      <c r="L9" s="60">
        <v>8.8800000000000008</v>
      </c>
      <c r="M9" s="58">
        <v>261702</v>
      </c>
      <c r="N9" s="60">
        <v>10.8</v>
      </c>
      <c r="O9" s="58">
        <v>264971</v>
      </c>
      <c r="P9" s="55">
        <v>11.63</v>
      </c>
      <c r="Q9" s="58">
        <v>277185</v>
      </c>
      <c r="R9" s="55">
        <v>11.11</v>
      </c>
    </row>
    <row r="10" spans="1:20" x14ac:dyDescent="0.25">
      <c r="A10" s="53"/>
      <c r="B10" s="55" t="s">
        <v>14</v>
      </c>
      <c r="C10" s="58">
        <v>254262</v>
      </c>
      <c r="D10" s="55">
        <v>8.36</v>
      </c>
      <c r="E10" s="58">
        <v>263768</v>
      </c>
      <c r="F10" s="58">
        <v>8.25</v>
      </c>
      <c r="G10" s="59">
        <v>264338</v>
      </c>
      <c r="H10" s="55">
        <v>8.86</v>
      </c>
      <c r="I10" s="58">
        <v>274034</v>
      </c>
      <c r="J10" s="55">
        <v>8.36</v>
      </c>
      <c r="K10" s="58">
        <v>268211</v>
      </c>
      <c r="L10" s="60">
        <v>8.9</v>
      </c>
      <c r="M10" s="58">
        <v>269539</v>
      </c>
      <c r="N10" s="60">
        <v>11.086</v>
      </c>
      <c r="O10" s="58">
        <v>275620</v>
      </c>
      <c r="P10" s="55">
        <v>11.06</v>
      </c>
      <c r="Q10" s="58">
        <v>287047</v>
      </c>
      <c r="R10" s="55">
        <v>11.12</v>
      </c>
    </row>
    <row r="11" spans="1:20" x14ac:dyDescent="0.25">
      <c r="A11" s="53"/>
      <c r="B11" s="55" t="s">
        <v>15</v>
      </c>
      <c r="C11" s="58">
        <v>247418</v>
      </c>
      <c r="D11" s="55">
        <v>8.42</v>
      </c>
      <c r="E11" s="58">
        <v>250116</v>
      </c>
      <c r="F11" s="58">
        <v>8.2200000000000006</v>
      </c>
      <c r="G11" s="59">
        <v>248933</v>
      </c>
      <c r="H11" s="55">
        <v>8.68</v>
      </c>
      <c r="I11" s="58">
        <v>261055</v>
      </c>
      <c r="J11" s="60">
        <v>8.2899999999999991</v>
      </c>
      <c r="K11" s="58">
        <v>256135</v>
      </c>
      <c r="L11" s="60">
        <v>8.9</v>
      </c>
      <c r="M11" s="58">
        <v>259541</v>
      </c>
      <c r="N11" s="60">
        <v>11.33</v>
      </c>
      <c r="O11" s="58">
        <v>265091</v>
      </c>
      <c r="P11" s="55">
        <v>10.47</v>
      </c>
      <c r="Q11" s="58">
        <v>271262</v>
      </c>
      <c r="R11" s="55">
        <v>11.16</v>
      </c>
    </row>
    <row r="12" spans="1:20" x14ac:dyDescent="0.25">
      <c r="A12" s="53"/>
      <c r="B12" s="55" t="s">
        <v>16</v>
      </c>
      <c r="C12" s="58">
        <v>251141</v>
      </c>
      <c r="D12" s="58">
        <v>8.51</v>
      </c>
      <c r="E12" s="61">
        <v>257302</v>
      </c>
      <c r="F12" s="61">
        <v>8.24</v>
      </c>
      <c r="G12" s="59">
        <v>256793</v>
      </c>
      <c r="H12" s="55">
        <v>8.61</v>
      </c>
      <c r="I12" s="58">
        <v>267751</v>
      </c>
      <c r="J12" s="55">
        <v>8.25</v>
      </c>
      <c r="K12" s="58">
        <v>260990</v>
      </c>
      <c r="L12" s="60">
        <v>8.86</v>
      </c>
      <c r="M12" s="58">
        <v>264528</v>
      </c>
      <c r="N12" s="60">
        <v>11.6</v>
      </c>
      <c r="O12" s="58">
        <v>271601</v>
      </c>
      <c r="P12" s="55">
        <v>10.06</v>
      </c>
      <c r="Q12" s="58"/>
      <c r="R12" s="55"/>
      <c r="T12" s="4"/>
    </row>
    <row r="13" spans="1:20" x14ac:dyDescent="0.25">
      <c r="A13" s="53"/>
      <c r="B13" s="55" t="s">
        <v>17</v>
      </c>
      <c r="C13" s="58">
        <v>245576</v>
      </c>
      <c r="D13" s="58">
        <v>8.64</v>
      </c>
      <c r="E13" s="58">
        <v>245619</v>
      </c>
      <c r="F13" s="58">
        <v>8.2899999999999991</v>
      </c>
      <c r="G13" s="59">
        <v>251767</v>
      </c>
      <c r="H13" s="55">
        <v>8.58</v>
      </c>
      <c r="I13" s="58">
        <v>259960</v>
      </c>
      <c r="J13" s="55">
        <v>8.26</v>
      </c>
      <c r="K13" s="58">
        <v>258028</v>
      </c>
      <c r="L13" s="60">
        <v>8.94</v>
      </c>
      <c r="M13" s="58">
        <v>260975</v>
      </c>
      <c r="N13" s="60">
        <v>11.83</v>
      </c>
      <c r="O13" s="58">
        <v>263309</v>
      </c>
      <c r="P13" s="55">
        <v>9.91</v>
      </c>
      <c r="Q13" s="58"/>
      <c r="R13" s="55"/>
    </row>
    <row r="14" spans="1:20" x14ac:dyDescent="0.25">
      <c r="A14" s="53"/>
      <c r="B14" s="55" t="s">
        <v>21</v>
      </c>
      <c r="C14" s="58">
        <v>234397</v>
      </c>
      <c r="D14" s="58">
        <v>8.93</v>
      </c>
      <c r="E14" s="58">
        <v>236467</v>
      </c>
      <c r="F14" s="58">
        <v>8.49</v>
      </c>
      <c r="G14" s="59">
        <v>238272</v>
      </c>
      <c r="H14" s="55">
        <v>8.65</v>
      </c>
      <c r="I14" s="58">
        <v>248025</v>
      </c>
      <c r="J14" s="55">
        <v>8.36</v>
      </c>
      <c r="K14" s="58">
        <v>245362</v>
      </c>
      <c r="L14" s="60">
        <v>9.08</v>
      </c>
      <c r="M14" s="58">
        <v>249104</v>
      </c>
      <c r="N14" s="60">
        <v>12.19</v>
      </c>
      <c r="O14" s="58">
        <v>250056</v>
      </c>
      <c r="P14" s="55">
        <v>9.98</v>
      </c>
      <c r="Q14" s="58"/>
      <c r="R14" s="55"/>
    </row>
    <row r="15" spans="1:20" x14ac:dyDescent="0.25">
      <c r="A15" s="53"/>
      <c r="B15" s="55" t="s">
        <v>18</v>
      </c>
      <c r="C15" s="61">
        <v>235600</v>
      </c>
      <c r="D15" s="61">
        <v>9.17</v>
      </c>
      <c r="E15" s="58">
        <v>239245</v>
      </c>
      <c r="F15" s="58">
        <v>8.8000000000000007</v>
      </c>
      <c r="G15" s="59">
        <v>243292</v>
      </c>
      <c r="H15" s="55">
        <v>8.7799999999999994</v>
      </c>
      <c r="I15" s="58">
        <v>250929</v>
      </c>
      <c r="J15" s="55">
        <v>8.56</v>
      </c>
      <c r="K15" s="58">
        <v>250024</v>
      </c>
      <c r="L15" s="60">
        <v>9.35</v>
      </c>
      <c r="M15" s="58">
        <v>252256</v>
      </c>
      <c r="N15" s="60">
        <v>12.68</v>
      </c>
      <c r="O15" s="58">
        <v>256463</v>
      </c>
      <c r="P15" s="55">
        <v>10.16</v>
      </c>
      <c r="Q15" s="58"/>
      <c r="R15" s="55"/>
    </row>
    <row r="16" spans="1:20" x14ac:dyDescent="0.25">
      <c r="A16" s="53"/>
      <c r="B16" s="55" t="s">
        <v>19</v>
      </c>
      <c r="C16" s="58">
        <v>230875</v>
      </c>
      <c r="D16" s="58">
        <v>9.35</v>
      </c>
      <c r="E16" s="58">
        <v>229884</v>
      </c>
      <c r="F16" s="58">
        <v>9.0299999999999994</v>
      </c>
      <c r="G16" s="59">
        <v>238756</v>
      </c>
      <c r="H16" s="60">
        <v>8.9</v>
      </c>
      <c r="I16" s="58">
        <v>241196</v>
      </c>
      <c r="J16" s="55">
        <v>8.7100000000000009</v>
      </c>
      <c r="K16" s="58">
        <v>241873</v>
      </c>
      <c r="L16" s="60">
        <v>9.6300000000000008</v>
      </c>
      <c r="M16" s="58">
        <v>244977</v>
      </c>
      <c r="N16" s="60">
        <v>13.1</v>
      </c>
      <c r="O16" s="58">
        <v>248725</v>
      </c>
      <c r="P16" s="55">
        <v>10.46</v>
      </c>
      <c r="Q16" s="58"/>
      <c r="R16" s="55"/>
    </row>
    <row r="17" spans="1:18" x14ac:dyDescent="0.25">
      <c r="A17" s="53"/>
      <c r="B17" s="55" t="s">
        <v>20</v>
      </c>
      <c r="C17" s="62">
        <v>243454</v>
      </c>
      <c r="D17" s="62">
        <v>9.41</v>
      </c>
      <c r="E17" s="58">
        <v>240688</v>
      </c>
      <c r="F17" s="55">
        <v>9.16</v>
      </c>
      <c r="G17" s="59">
        <v>254005</v>
      </c>
      <c r="H17" s="55">
        <v>8.9700000000000006</v>
      </c>
      <c r="I17" s="58">
        <v>252680</v>
      </c>
      <c r="J17" s="58">
        <v>8.8000000000000007</v>
      </c>
      <c r="K17" s="58">
        <v>253198</v>
      </c>
      <c r="L17" s="60">
        <v>9.86</v>
      </c>
      <c r="M17" s="58">
        <v>255606</v>
      </c>
      <c r="N17" s="60">
        <v>13.48</v>
      </c>
      <c r="O17" s="58">
        <v>260721</v>
      </c>
      <c r="P17" s="55">
        <v>10.85</v>
      </c>
      <c r="Q17" s="58"/>
      <c r="R17" s="55"/>
    </row>
    <row r="18" spans="1:18" x14ac:dyDescent="0.25">
      <c r="I18" s="9"/>
      <c r="J18" s="9"/>
    </row>
    <row r="19" spans="1:18" x14ac:dyDescent="0.25">
      <c r="C19" s="13"/>
      <c r="D19" s="13"/>
      <c r="E19" s="1"/>
    </row>
    <row r="20" spans="1:18" x14ac:dyDescent="0.25">
      <c r="C20" s="13"/>
      <c r="D20" s="13"/>
      <c r="E20" s="1"/>
    </row>
    <row r="21" spans="1:18" x14ac:dyDescent="0.25">
      <c r="C21" s="13"/>
      <c r="D21" s="13"/>
      <c r="E21" s="1"/>
    </row>
    <row r="22" spans="1:18" x14ac:dyDescent="0.25">
      <c r="C22" s="13"/>
      <c r="D22" s="13"/>
      <c r="E22" s="1"/>
    </row>
    <row r="29" spans="1:18" x14ac:dyDescent="0.25">
      <c r="I29" s="1"/>
    </row>
    <row r="30" spans="1:18" x14ac:dyDescent="0.25">
      <c r="I30" s="1"/>
    </row>
    <row r="31" spans="1:18" x14ac:dyDescent="0.25">
      <c r="I31" s="2"/>
    </row>
    <row r="38" spans="9:9" x14ac:dyDescent="0.25">
      <c r="I38" s="2"/>
    </row>
    <row r="69" spans="2:10" ht="15" customHeight="1" x14ac:dyDescent="0.25"/>
    <row r="72" spans="2:10" x14ac:dyDescent="0.25">
      <c r="B72" s="17" t="s">
        <v>65</v>
      </c>
    </row>
    <row r="74" spans="2:10" x14ac:dyDescent="0.25">
      <c r="B74" s="63" t="s">
        <v>51</v>
      </c>
      <c r="C74" s="64">
        <v>2017</v>
      </c>
      <c r="D74" s="64">
        <v>2018</v>
      </c>
      <c r="E74" s="65">
        <v>2019</v>
      </c>
      <c r="F74" s="64">
        <v>2020</v>
      </c>
      <c r="G74" s="64">
        <v>2021</v>
      </c>
      <c r="H74" s="64">
        <v>2022</v>
      </c>
      <c r="I74" s="64">
        <v>2023</v>
      </c>
      <c r="J74" s="64">
        <v>2024</v>
      </c>
    </row>
    <row r="75" spans="2:10" x14ac:dyDescent="0.25">
      <c r="B75" s="63" t="s">
        <v>10</v>
      </c>
      <c r="C75" s="66">
        <v>30523</v>
      </c>
      <c r="D75" s="66">
        <v>38209</v>
      </c>
      <c r="E75" s="66">
        <v>35266</v>
      </c>
      <c r="F75" s="66">
        <v>40222</v>
      </c>
      <c r="G75" s="66">
        <v>33164</v>
      </c>
      <c r="H75" s="66">
        <v>32602</v>
      </c>
      <c r="I75" s="66">
        <v>33593</v>
      </c>
      <c r="J75" s="66">
        <v>32577</v>
      </c>
    </row>
    <row r="76" spans="2:10" x14ac:dyDescent="0.25">
      <c r="B76" s="63" t="s">
        <v>11</v>
      </c>
      <c r="C76" s="66">
        <v>32824</v>
      </c>
      <c r="D76" s="66">
        <v>34192</v>
      </c>
      <c r="E76" s="66">
        <v>31526</v>
      </c>
      <c r="F76" s="66">
        <v>38371</v>
      </c>
      <c r="G76" s="66">
        <v>30033</v>
      </c>
      <c r="H76" s="66">
        <v>30428</v>
      </c>
      <c r="I76" s="66">
        <v>30777</v>
      </c>
      <c r="J76" s="66">
        <v>31268</v>
      </c>
    </row>
    <row r="77" spans="2:10" x14ac:dyDescent="0.25">
      <c r="B77" s="63" t="s">
        <v>12</v>
      </c>
      <c r="C77" s="66">
        <v>37871</v>
      </c>
      <c r="D77" s="66">
        <v>38162</v>
      </c>
      <c r="E77" s="66">
        <v>35511</v>
      </c>
      <c r="F77" s="66">
        <v>40998</v>
      </c>
      <c r="G77" s="66">
        <v>33529</v>
      </c>
      <c r="H77" s="66">
        <v>33717</v>
      </c>
      <c r="I77" s="66">
        <v>34653</v>
      </c>
      <c r="J77" s="66">
        <v>34124</v>
      </c>
    </row>
    <row r="78" spans="2:10" x14ac:dyDescent="0.25">
      <c r="B78" s="63" t="s">
        <v>13</v>
      </c>
      <c r="C78" s="66">
        <v>48439</v>
      </c>
      <c r="D78" s="66">
        <v>37864</v>
      </c>
      <c r="E78" s="66">
        <v>35108</v>
      </c>
      <c r="F78" s="66">
        <v>39732</v>
      </c>
      <c r="G78" s="66">
        <v>32467</v>
      </c>
      <c r="H78" s="66">
        <v>32095</v>
      </c>
      <c r="I78" s="66">
        <v>33792</v>
      </c>
      <c r="J78" s="66">
        <v>33475</v>
      </c>
    </row>
    <row r="79" spans="2:10" x14ac:dyDescent="0.25">
      <c r="B79" s="63" t="s">
        <v>14</v>
      </c>
      <c r="C79" s="66">
        <v>52570</v>
      </c>
      <c r="D79" s="66">
        <v>39365</v>
      </c>
      <c r="E79" s="66">
        <v>36184</v>
      </c>
      <c r="F79" s="66">
        <v>42397</v>
      </c>
      <c r="G79" s="66">
        <v>33498</v>
      </c>
      <c r="H79" s="66">
        <v>33296</v>
      </c>
      <c r="I79" s="66">
        <v>35544</v>
      </c>
      <c r="J79" s="66">
        <v>34754</v>
      </c>
    </row>
    <row r="80" spans="2:10" x14ac:dyDescent="0.25">
      <c r="B80" s="63" t="s">
        <v>15</v>
      </c>
      <c r="C80" s="66">
        <v>35993</v>
      </c>
      <c r="D80" s="66">
        <v>37838</v>
      </c>
      <c r="E80" s="66">
        <v>34332</v>
      </c>
      <c r="F80" s="66">
        <v>40448</v>
      </c>
      <c r="G80" s="66">
        <v>32461</v>
      </c>
      <c r="H80" s="66">
        <v>32313</v>
      </c>
      <c r="I80" s="66">
        <v>34523</v>
      </c>
      <c r="J80" s="66">
        <v>33284</v>
      </c>
    </row>
    <row r="81" spans="2:14" x14ac:dyDescent="0.25">
      <c r="B81" s="63" t="s">
        <v>16</v>
      </c>
      <c r="C81" s="46">
        <v>36950</v>
      </c>
      <c r="D81" s="67">
        <v>38434</v>
      </c>
      <c r="E81" s="66">
        <v>42425</v>
      </c>
      <c r="F81" s="66">
        <v>41385</v>
      </c>
      <c r="G81" s="66">
        <v>33386</v>
      </c>
      <c r="H81" s="66">
        <v>33531</v>
      </c>
      <c r="I81" s="66">
        <v>35362</v>
      </c>
      <c r="J81" s="66"/>
    </row>
    <row r="82" spans="2:14" x14ac:dyDescent="0.25">
      <c r="B82" s="63" t="s">
        <v>17</v>
      </c>
      <c r="C82" s="66">
        <v>45930</v>
      </c>
      <c r="D82" s="66">
        <v>36503</v>
      </c>
      <c r="E82" s="66">
        <v>41871</v>
      </c>
      <c r="F82" s="66">
        <v>40553</v>
      </c>
      <c r="G82" s="66">
        <v>33282</v>
      </c>
      <c r="H82" s="66">
        <v>32890</v>
      </c>
      <c r="I82" s="66">
        <v>34237</v>
      </c>
      <c r="J82" s="66"/>
    </row>
    <row r="83" spans="2:14" x14ac:dyDescent="0.25">
      <c r="B83" s="63" t="s">
        <v>21</v>
      </c>
      <c r="C83" s="66">
        <v>33791</v>
      </c>
      <c r="D83" s="66">
        <v>35264</v>
      </c>
      <c r="E83" s="66">
        <v>39290</v>
      </c>
      <c r="F83" s="66">
        <v>38404</v>
      </c>
      <c r="G83" s="66">
        <v>31274</v>
      </c>
      <c r="H83" s="66">
        <v>31091</v>
      </c>
      <c r="I83" s="66">
        <v>31600</v>
      </c>
      <c r="J83" s="66"/>
    </row>
    <row r="84" spans="2:14" x14ac:dyDescent="0.25">
      <c r="B84" s="63" t="s">
        <v>18</v>
      </c>
      <c r="C84" s="67">
        <v>35140</v>
      </c>
      <c r="D84" s="66">
        <v>35538</v>
      </c>
      <c r="E84" s="66">
        <v>39664</v>
      </c>
      <c r="F84" s="66">
        <v>38366</v>
      </c>
      <c r="G84" s="66">
        <v>31789</v>
      </c>
      <c r="H84" s="66">
        <v>31533</v>
      </c>
      <c r="I84" s="66">
        <v>32343</v>
      </c>
      <c r="J84" s="66"/>
    </row>
    <row r="85" spans="2:14" x14ac:dyDescent="0.25">
      <c r="B85" s="63" t="s">
        <v>19</v>
      </c>
      <c r="C85" s="66">
        <v>34124</v>
      </c>
      <c r="D85" s="66">
        <v>34364</v>
      </c>
      <c r="E85" s="66">
        <v>39022</v>
      </c>
      <c r="F85" s="66">
        <v>36085</v>
      </c>
      <c r="G85" s="66">
        <v>30461</v>
      </c>
      <c r="H85" s="66">
        <v>29978</v>
      </c>
      <c r="I85" s="66">
        <v>31654</v>
      </c>
      <c r="J85" s="66"/>
    </row>
    <row r="86" spans="2:14" x14ac:dyDescent="0.25">
      <c r="B86" s="63" t="s">
        <v>20</v>
      </c>
      <c r="C86" s="46">
        <v>35849</v>
      </c>
      <c r="D86" s="66">
        <v>35266</v>
      </c>
      <c r="E86" s="66">
        <v>41213</v>
      </c>
      <c r="F86" s="66">
        <v>37063</v>
      </c>
      <c r="G86" s="66">
        <v>32045</v>
      </c>
      <c r="H86" s="66">
        <v>31139</v>
      </c>
      <c r="I86" s="66">
        <v>33144</v>
      </c>
      <c r="J86" s="66"/>
    </row>
    <row r="87" spans="2:14" x14ac:dyDescent="0.25">
      <c r="C87" s="1"/>
      <c r="D87" s="1"/>
      <c r="E87" s="1"/>
      <c r="F87" s="1"/>
      <c r="G87" s="1"/>
      <c r="H87" s="1"/>
      <c r="I87" s="13"/>
      <c r="J87" s="1"/>
      <c r="K87" s="1"/>
      <c r="L87" s="8"/>
      <c r="M87" s="1"/>
      <c r="N87" s="13"/>
    </row>
    <row r="88" spans="2:14" x14ac:dyDescent="0.25">
      <c r="C88" s="1"/>
      <c r="D88" s="1"/>
      <c r="E88" s="1"/>
      <c r="F88" s="1"/>
      <c r="G88" s="1"/>
      <c r="H88" s="1"/>
      <c r="I88" s="8"/>
      <c r="J88" s="1"/>
      <c r="K88" s="1"/>
      <c r="L88" s="1"/>
      <c r="M88" s="1"/>
      <c r="N88" s="1"/>
    </row>
    <row r="89" spans="2:14" x14ac:dyDescent="0.25">
      <c r="H89" s="1"/>
    </row>
    <row r="91" spans="2:14" x14ac:dyDescent="0.25">
      <c r="H91" s="1"/>
    </row>
    <row r="92" spans="2:14" x14ac:dyDescent="0.25">
      <c r="G92" s="4"/>
    </row>
    <row r="102" spans="1:1" ht="15.75" x14ac:dyDescent="0.3">
      <c r="A102" s="11" t="s">
        <v>41</v>
      </c>
    </row>
    <row r="103" spans="1:1" ht="15.75" x14ac:dyDescent="0.3">
      <c r="A103" s="11" t="s">
        <v>85</v>
      </c>
    </row>
    <row r="104" spans="1:1" ht="15.75" x14ac:dyDescent="0.3">
      <c r="A104" s="11" t="s">
        <v>42</v>
      </c>
    </row>
  </sheetData>
  <mergeCells count="8">
    <mergeCell ref="Q4:R4"/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66" sqref="A66"/>
    </sheetView>
  </sheetViews>
  <sheetFormatPr defaultRowHeight="15" x14ac:dyDescent="0.25"/>
  <sheetData>
    <row r="1" customFormat="1" x14ac:dyDescent="0.25"/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44"/>
  <sheetViews>
    <sheetView showGridLines="0" workbookViewId="0">
      <selection activeCell="A92" sqref="A92"/>
    </sheetView>
  </sheetViews>
  <sheetFormatPr defaultRowHeight="15" x14ac:dyDescent="0.25"/>
  <sheetData>
    <row r="44" ht="19.5" customHeight="1" x14ac:dyDescent="0.25"/>
  </sheetData>
  <pageMargins left="0.7" right="0.7" top="0.78740157499999996" bottom="0.78740157499999996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Měsíční statistika 2024</vt:lpstr>
      <vt:lpstr>Měs.graf množství,cena,složky</vt:lpstr>
      <vt:lpstr>Časové řady 2024</vt:lpstr>
      <vt:lpstr>Srovnávací rok 2023</vt:lpstr>
      <vt:lpstr>List5</vt:lpstr>
      <vt:lpstr>Časové řady 2017-2024</vt:lpstr>
      <vt:lpstr>Komentář</vt:lpstr>
      <vt:lpstr>Metodika</vt:lpstr>
      <vt:lpstr>Komentář!OLE_LINK1</vt:lpstr>
      <vt:lpstr>Komentář!OLE_LINK2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2024-07-19T07:40:20Z</cp:lastPrinted>
  <dcterms:created xsi:type="dcterms:W3CDTF">2011-11-01T09:56:10Z</dcterms:created>
  <dcterms:modified xsi:type="dcterms:W3CDTF">2024-07-24T06:40:08Z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  <property fmtid="{D5CDD505-2E9C-101B-9397-08002B2CF9AE}" pid="3" name="MSIP_Label_92824bee-5c67-426c-bc98-23ad86c9419e_Enabled">
    <vt:lpwstr>true</vt:lpwstr>
  </property>
  <property fmtid="{D5CDD505-2E9C-101B-9397-08002B2CF9AE}" pid="4" name="MSIP_Label_92824bee-5c67-426c-bc98-23ad86c9419e_SetDate">
    <vt:lpwstr>2024-05-09T13:23:46Z</vt:lpwstr>
  </property>
  <property fmtid="{D5CDD505-2E9C-101B-9397-08002B2CF9AE}" pid="5" name="MSIP_Label_92824bee-5c67-426c-bc98-23ad86c9419e_Method">
    <vt:lpwstr>Privileged</vt:lpwstr>
  </property>
  <property fmtid="{D5CDD505-2E9C-101B-9397-08002B2CF9AE}" pid="6" name="MSIP_Label_92824bee-5c67-426c-bc98-23ad86c9419e_Name">
    <vt:lpwstr>Informace MZe</vt:lpwstr>
  </property>
  <property fmtid="{D5CDD505-2E9C-101B-9397-08002B2CF9AE}" pid="7" name="MSIP_Label_92824bee-5c67-426c-bc98-23ad86c9419e_SiteId">
    <vt:lpwstr>e84ea0de-38e7-4864-b153-a909a7746ff0</vt:lpwstr>
  </property>
  <property fmtid="{D5CDD505-2E9C-101B-9397-08002B2CF9AE}" pid="8" name="MSIP_Label_92824bee-5c67-426c-bc98-23ad86c9419e_ActionId">
    <vt:lpwstr>a23c488d-663c-4865-a6aa-a618e65a9ab1</vt:lpwstr>
  </property>
  <property fmtid="{D5CDD505-2E9C-101B-9397-08002B2CF9AE}" pid="9" name="MSIP_Label_92824bee-5c67-426c-bc98-23ad86c9419e_ContentBits">
    <vt:lpwstr>0</vt:lpwstr>
  </property>
</Properties>
</file>