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drawings/drawing3.xml" ContentType="application/vnd.openxmlformats-officedocument.drawingml.chartshape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830"/>
  <workbookPr/>
  <mc:AlternateContent xmlns:mc="http://schemas.openxmlformats.org/markup-compatibility/2006">
    <mc:Choice Requires="x15">
      <x15ac:absPath xmlns:x15ac="http://schemas.microsoft.com/office/spreadsheetml/2010/11/ac" url="C:\Users\10000765\Documents\DATABAZE_MLEKO\měsíční databáze_2024\07_24\"/>
    </mc:Choice>
  </mc:AlternateContent>
  <xr:revisionPtr revIDLastSave="0" documentId="13_ncr:1_{A9CE8137-BE42-4024-B8DC-98FB5FCFDE2E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Nákupy mléka, hodnoty nákupu..." sheetId="1" r:id="rId1"/>
    <sheet name="denní_nakup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AJ11" i="2" l="1"/>
  <c r="AI11" i="2"/>
  <c r="AJ10" i="2"/>
  <c r="AI10" i="2"/>
  <c r="AI9" i="2"/>
  <c r="AJ9" i="2" s="1"/>
  <c r="AJ8" i="2"/>
  <c r="AI8" i="2"/>
  <c r="AJ7" i="2"/>
  <c r="AI7" i="2"/>
  <c r="AJ6" i="2"/>
  <c r="AI5" i="2"/>
  <c r="AF5" i="2"/>
  <c r="AG16" i="2"/>
  <c r="AF16" i="2"/>
  <c r="AG15" i="2"/>
  <c r="AF15" i="2"/>
  <c r="AG14" i="2"/>
  <c r="AF14" i="2"/>
  <c r="AF13" i="2"/>
  <c r="AG13" i="2" s="1"/>
  <c r="AG12" i="2"/>
  <c r="AF12" i="2"/>
  <c r="AF11" i="2"/>
  <c r="AG11" i="2" s="1"/>
  <c r="AF10" i="2"/>
  <c r="AG10" i="2" s="1"/>
  <c r="AF9" i="2"/>
  <c r="AF8" i="2"/>
  <c r="AF7" i="2"/>
  <c r="AC16" i="2"/>
  <c r="AC15" i="2"/>
  <c r="AC14" i="2"/>
  <c r="AC13" i="2"/>
  <c r="AC12" i="2"/>
  <c r="AC11" i="2"/>
  <c r="AC10" i="2"/>
  <c r="AJ5" i="2" l="1"/>
  <c r="AG9" i="2"/>
  <c r="AC9" i="2"/>
  <c r="AC8" i="2" l="1"/>
  <c r="AG8" i="2" s="1"/>
  <c r="AC7" i="2" l="1"/>
  <c r="AG7" i="2" s="1"/>
  <c r="AC6" i="2" l="1"/>
  <c r="AG6" i="2" s="1"/>
  <c r="AC5" i="2" l="1"/>
  <c r="AG5" i="2" s="1"/>
  <c r="Z16" i="2" l="1"/>
  <c r="AA16" i="2" l="1"/>
  <c r="AD16" i="2"/>
  <c r="Z15" i="2"/>
  <c r="AA15" i="2" l="1"/>
  <c r="AD15" i="2"/>
  <c r="Z14" i="2"/>
  <c r="AA14" i="2" l="1"/>
  <c r="AD14" i="2"/>
  <c r="Z13" i="2"/>
  <c r="AA13" i="2" l="1"/>
  <c r="AD13" i="2"/>
  <c r="Z12" i="2"/>
  <c r="AD12" i="2" s="1"/>
  <c r="AA12" i="2" l="1"/>
  <c r="Z11" i="2"/>
  <c r="AD11" i="2" s="1"/>
  <c r="AA11" i="2"/>
  <c r="Z10" i="2" l="1"/>
  <c r="AA10" i="2" l="1"/>
  <c r="AD10" i="2"/>
  <c r="Z9" i="2"/>
  <c r="Z8" i="2"/>
  <c r="AD8" i="2" s="1"/>
  <c r="AA9" i="2" l="1"/>
  <c r="AD9" i="2"/>
  <c r="Z7" i="2"/>
  <c r="AD7" i="2" s="1"/>
  <c r="Z6" i="2" l="1"/>
  <c r="AD6" i="2" s="1"/>
  <c r="Z5" i="2" l="1"/>
  <c r="AD5" i="2" s="1"/>
  <c r="U16" i="2" l="1"/>
  <c r="U15" i="2"/>
  <c r="U14" i="2"/>
  <c r="U13" i="2"/>
  <c r="U12" i="2"/>
  <c r="U11" i="2"/>
  <c r="U10" i="2"/>
  <c r="U9" i="2"/>
  <c r="W8" i="2"/>
  <c r="U8" i="2"/>
  <c r="W7" i="2"/>
  <c r="U7" i="2"/>
  <c r="W6" i="2"/>
  <c r="AA6" i="2" s="1"/>
  <c r="U6" i="2"/>
  <c r="W5" i="2"/>
  <c r="R5" i="2"/>
  <c r="U5" i="2" s="1"/>
  <c r="X8" i="2" l="1"/>
  <c r="AA8" i="2"/>
  <c r="X7" i="2"/>
  <c r="AA7" i="2"/>
  <c r="X5" i="2"/>
  <c r="AA5" i="2"/>
  <c r="X6" i="2"/>
</calcChain>
</file>

<file path=xl/sharedStrings.xml><?xml version="1.0" encoding="utf-8"?>
<sst xmlns="http://schemas.openxmlformats.org/spreadsheetml/2006/main" count="94" uniqueCount="67">
  <si>
    <t>Období</t>
  </si>
  <si>
    <t>Nákup syrového mléka z ČR celkem (producenti,organizace producentů,odbytová družstva) bez obchodu a přesunů mezi mlékárnami</t>
  </si>
  <si>
    <t>Vývoz mléka v cisternách do zahraničí</t>
  </si>
  <si>
    <t>Nákup syrového a tepelně ošetřeného plnotučného mléka ze zahraničí</t>
  </si>
  <si>
    <t>ROK</t>
  </si>
  <si>
    <t>Průměrná cena Kč/l</t>
  </si>
  <si>
    <t>Minimál. cena Kč/l</t>
  </si>
  <si>
    <t>Maximál. cena Kč/l</t>
  </si>
  <si>
    <t>Množství v tis. litrech</t>
  </si>
  <si>
    <t>Hodnota nákupu v tis. Kč</t>
  </si>
  <si>
    <t>Prům.obsah bílkovin v %</t>
  </si>
  <si>
    <t>*</t>
  </si>
  <si>
    <t>Měsíc</t>
  </si>
  <si>
    <t>Prům. obsah tuku v %</t>
  </si>
  <si>
    <t>* nelze zveřejnit z důvodu ochrany důvěrných údajů</t>
  </si>
  <si>
    <t>květen</t>
  </si>
  <si>
    <t>Denní nákup mléka v tis.l</t>
  </si>
  <si>
    <t>počet dní</t>
  </si>
  <si>
    <r>
      <t xml:space="preserve">2011  -             </t>
    </r>
    <r>
      <rPr>
        <sz val="8"/>
        <rFont val="Arial CE"/>
        <charset val="238"/>
      </rPr>
      <t>nákup mléka celkem v tis.l)</t>
    </r>
  </si>
  <si>
    <r>
      <t xml:space="preserve">2011 -                 </t>
    </r>
    <r>
      <rPr>
        <sz val="8"/>
        <rFont val="Arial CE"/>
        <charset val="238"/>
      </rPr>
      <t>denní nákup mléka celkem - (přepočteno na 1 den v tis.l)</t>
    </r>
  </si>
  <si>
    <r>
      <t xml:space="preserve">2012  -             </t>
    </r>
    <r>
      <rPr>
        <sz val="8"/>
        <rFont val="Arial CE"/>
        <charset val="238"/>
      </rPr>
      <t>nákup mléka celkem v tis.l)</t>
    </r>
  </si>
  <si>
    <r>
      <t xml:space="preserve">2012 -                </t>
    </r>
    <r>
      <rPr>
        <sz val="8"/>
        <rFont val="Arial CE"/>
        <charset val="238"/>
      </rPr>
      <t xml:space="preserve"> denní nákup mléka celkem - (přepočteno na 1 den v tis.l)</t>
    </r>
  </si>
  <si>
    <r>
      <rPr>
        <b/>
        <sz val="8"/>
        <rFont val="Arial CE"/>
        <charset val="238"/>
      </rPr>
      <t>2013</t>
    </r>
    <r>
      <rPr>
        <sz val="8"/>
        <rFont val="Arial CE"/>
        <charset val="238"/>
      </rPr>
      <t xml:space="preserve">  -             nákup mléka celkem v tis.l)</t>
    </r>
  </si>
  <si>
    <r>
      <rPr>
        <b/>
        <sz val="8"/>
        <rFont val="Arial CE"/>
        <charset val="238"/>
      </rPr>
      <t>2013</t>
    </r>
    <r>
      <rPr>
        <sz val="8"/>
        <rFont val="Arial CE"/>
        <charset val="238"/>
      </rPr>
      <t xml:space="preserve"> -                 denní nákup mléka celkem - (přepočteno na 1 den v tis.l)</t>
    </r>
  </si>
  <si>
    <t>2014  -             nákup mléka celkem v tis.l)</t>
  </si>
  <si>
    <t>2014 -                 denní nákup mléka celkem - (přepočteno na 1 den v tis.l)</t>
  </si>
  <si>
    <t>2015  -             nákup mléka celkem v tis.l)</t>
  </si>
  <si>
    <t>2015 -                 denní nákup mléka celkem - (přepočteno na 1 den v tis.l)</t>
  </si>
  <si>
    <t>2016  -             nákup mléka celkem v tis.l)</t>
  </si>
  <si>
    <t>2016 -                 denní nákup mléka celkem - (přepočteno na 1 den v tis.l)</t>
  </si>
  <si>
    <t>2017  -             nákup mléka celkem v tis.l)</t>
  </si>
  <si>
    <t>2017 -                 denní nákup mléka celkem - (přepočteno na 1 den v tis.l)</t>
  </si>
  <si>
    <t>2018  -             nákup mléka celkem v tis.l)</t>
  </si>
  <si>
    <t>2018 -                 denní nákup mléka celkem - (přepočteno na 1 den v tis.l)</t>
  </si>
  <si>
    <t>2019  -             nákup mléka celkem v tis.l)</t>
  </si>
  <si>
    <t>2019 -                 denní nákup mléka celkem - (přepočteno na 1 den v tis.l)</t>
  </si>
  <si>
    <r>
      <rPr>
        <b/>
        <sz val="8"/>
        <rFont val="Arial CE"/>
        <charset val="238"/>
      </rPr>
      <t>Rozdíl</t>
    </r>
    <r>
      <rPr>
        <sz val="8"/>
        <rFont val="Arial CE"/>
        <charset val="238"/>
      </rPr>
      <t xml:space="preserve"> denní nákup mléka  2019 -2018  (v tis.l)</t>
    </r>
  </si>
  <si>
    <t>2020  -             nákup mléka celkem v tis.l)</t>
  </si>
  <si>
    <t>2020-                 denní nákup mléka celkem - (přepočteno na 1 den v tis.l)</t>
  </si>
  <si>
    <r>
      <rPr>
        <b/>
        <sz val="8"/>
        <rFont val="Arial CE"/>
        <charset val="238"/>
      </rPr>
      <t>Rozdíl</t>
    </r>
    <r>
      <rPr>
        <sz val="8"/>
        <rFont val="Arial CE"/>
        <charset val="238"/>
      </rPr>
      <t xml:space="preserve"> denní nákup mléka  2020 -2019  (v tis.l)</t>
    </r>
  </si>
  <si>
    <t>leden</t>
  </si>
  <si>
    <t>únor</t>
  </si>
  <si>
    <t>březen</t>
  </si>
  <si>
    <t>duben</t>
  </si>
  <si>
    <t>červen</t>
  </si>
  <si>
    <t>červenec</t>
  </si>
  <si>
    <t>srpen</t>
  </si>
  <si>
    <t>září</t>
  </si>
  <si>
    <t>říjen</t>
  </si>
  <si>
    <t>listopad</t>
  </si>
  <si>
    <t>prosinec</t>
  </si>
  <si>
    <t>Pramen: Mlék(MZe)6-12</t>
  </si>
  <si>
    <t>,</t>
  </si>
  <si>
    <t>2021  -             nákup mléka celkem v tis.l)</t>
  </si>
  <si>
    <t>2021-                 denní nákup mléka celkem - (přepočteno na 1 den v tis.l)</t>
  </si>
  <si>
    <r>
      <rPr>
        <b/>
        <sz val="8"/>
        <rFont val="Arial CE"/>
        <charset val="238"/>
      </rPr>
      <t>Rozdíl</t>
    </r>
    <r>
      <rPr>
        <sz val="8"/>
        <rFont val="Arial CE"/>
        <charset val="238"/>
      </rPr>
      <t xml:space="preserve"> denní nákup mléka  2021 -2020  (v tis.l)</t>
    </r>
  </si>
  <si>
    <t>2022  -             nákup mléka celkem v tis.l)</t>
  </si>
  <si>
    <t>2022-                 denní nákup mléka celkem - (přepočteno na 1 den v tis.l)</t>
  </si>
  <si>
    <r>
      <rPr>
        <b/>
        <sz val="8"/>
        <rFont val="Arial CE"/>
        <charset val="238"/>
      </rPr>
      <t>Rozdíl</t>
    </r>
    <r>
      <rPr>
        <sz val="8"/>
        <rFont val="Arial CE"/>
        <charset val="238"/>
      </rPr>
      <t xml:space="preserve"> denní nákup mléka  2022 -2021  (v tis.l)</t>
    </r>
  </si>
  <si>
    <t>2023  -             nákup mléka celkem v tis.l)</t>
  </si>
  <si>
    <t>2023-                 denní nákup mléka celkem - (přepočteno na 1 den v tis.l)</t>
  </si>
  <si>
    <r>
      <rPr>
        <b/>
        <sz val="8"/>
        <rFont val="Arial CE"/>
        <charset val="238"/>
      </rPr>
      <t>Rozdíl</t>
    </r>
    <r>
      <rPr>
        <sz val="8"/>
        <rFont val="Arial CE"/>
        <charset val="238"/>
      </rPr>
      <t xml:space="preserve"> denní nákup mléka  2023 -2022  (v tis.l)</t>
    </r>
  </si>
  <si>
    <t>2024  -             nákup mléka celkem v tis.l)</t>
  </si>
  <si>
    <t>2024-                 denní nákup mléka celkem - (přepočteno na 1 den v tis.l)</t>
  </si>
  <si>
    <r>
      <rPr>
        <b/>
        <sz val="8"/>
        <rFont val="Arial CE"/>
        <charset val="238"/>
      </rPr>
      <t>Rozdíl</t>
    </r>
    <r>
      <rPr>
        <sz val="8"/>
        <rFont val="Arial CE"/>
        <charset val="238"/>
      </rPr>
      <t xml:space="preserve"> denní nákup mléka  2024 -2023  (v tis.l)</t>
    </r>
  </si>
  <si>
    <t>Nákup mléka, hodnota nákupu, obsah tuku, obsah bílkovin, cena - měsíční údaje (Červenec/2024)</t>
  </si>
  <si>
    <t>Nákup mléka, hodnota nákupu,obsah tuku, obsah bílkovin, cena - údaje od počátku roku (Červenec/2024)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</si>
</sst>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7" x14ac:knownFonts="1">
    <font>
      <sz val="10"/>
      <name val="Arial"/>
      <family val="2"/>
    </font>
    <font>
      <sz val="11"/>
      <color theme="1"/>
      <name val="Calibri"/>
      <family val="2"/>
      <charset val="238"/>
      <scheme val="minor"/>
    </font>
    <font>
      <b/>
      <sz val="11"/>
      <color rgb="FF1F497D"/>
      <name val="Arial"/>
      <family val="2"/>
      <charset val="238"/>
    </font>
    <font>
      <b/>
      <sz val="11"/>
      <name val="Arial"/>
      <family val="2"/>
      <charset val="238"/>
    </font>
    <font>
      <sz val="9"/>
      <color rgb="FF1F497D"/>
      <name val="Arial"/>
      <family val="2"/>
      <charset val="238"/>
    </font>
    <font>
      <sz val="9"/>
      <name val="Arial"/>
      <family val="2"/>
      <charset val="238"/>
    </font>
    <font>
      <sz val="10"/>
      <name val="Arial CE"/>
    </font>
    <font>
      <b/>
      <sz val="12"/>
      <name val="Arial CE"/>
    </font>
    <font>
      <sz val="11"/>
      <name val="Arial CE"/>
    </font>
    <font>
      <b/>
      <sz val="11"/>
      <name val="Arial CE"/>
    </font>
    <font>
      <b/>
      <sz val="10"/>
      <name val="Arial CE"/>
    </font>
    <font>
      <b/>
      <sz val="8"/>
      <name val="Arial CE"/>
      <charset val="238"/>
    </font>
    <font>
      <sz val="8"/>
      <name val="Arial CE"/>
      <charset val="238"/>
    </font>
    <font>
      <b/>
      <sz val="8"/>
      <name val="Arial CE"/>
    </font>
    <font>
      <sz val="8"/>
      <color rgb="FFFF0000"/>
      <name val="Arial CE"/>
    </font>
    <font>
      <sz val="8"/>
      <name val="Arial CE"/>
    </font>
    <font>
      <u/>
      <sz val="9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rgb="FFFFFFCC"/>
      </patternFill>
    </fill>
    <fill>
      <patternFill patternType="solid">
        <fgColor indexed="22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rgb="FF4F81BD"/>
      </bottom>
      <diagonal/>
    </border>
    <border>
      <left style="thin">
        <color rgb="FF4F81BD"/>
      </left>
      <right style="thin">
        <color rgb="FF4F81BD"/>
      </right>
      <top style="thin">
        <color rgb="FF4F81BD"/>
      </top>
      <bottom/>
      <diagonal/>
    </border>
    <border>
      <left style="thin">
        <color rgb="FF4F81BD"/>
      </left>
      <right style="thin">
        <color rgb="FF4F81BD"/>
      </right>
      <top style="thin">
        <color rgb="FF4F81BD"/>
      </top>
      <bottom style="thin">
        <color rgb="FF4F81BD"/>
      </bottom>
      <diagonal/>
    </border>
    <border>
      <left style="thin">
        <color rgb="FF4F81BD"/>
      </left>
      <right/>
      <top style="thin">
        <color rgb="FF4F81BD"/>
      </top>
      <bottom style="thin">
        <color rgb="FF4F81BD"/>
      </bottom>
      <diagonal/>
    </border>
    <border>
      <left/>
      <right style="thin">
        <color rgb="FF4F81BD"/>
      </right>
      <top style="thin">
        <color rgb="FF4F81BD"/>
      </top>
      <bottom style="thin">
        <color rgb="FF4F81BD"/>
      </bottom>
      <diagonal/>
    </border>
    <border>
      <left/>
      <right/>
      <top style="thin">
        <color rgb="FF4F81BD"/>
      </top>
      <bottom style="thin">
        <color rgb="FF4F81BD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5">
    <xf numFmtId="0" fontId="0" fillId="0" borderId="0"/>
    <xf numFmtId="0" fontId="6" fillId="0" borderId="0"/>
    <xf numFmtId="0" fontId="1" fillId="0" borderId="0"/>
    <xf numFmtId="0" fontId="1" fillId="0" borderId="0"/>
    <xf numFmtId="0" fontId="1" fillId="2" borderId="7" applyNumberFormat="0" applyFont="0" applyAlignment="0" applyProtection="0"/>
  </cellStyleXfs>
  <cellXfs count="42">
    <xf numFmtId="0" fontId="0" fillId="0" borderId="0" xfId="0"/>
    <xf numFmtId="0" fontId="3" fillId="0" borderId="0" xfId="0" applyFont="1"/>
    <xf numFmtId="0" fontId="4" fillId="0" borderId="2" xfId="0" applyFont="1" applyBorder="1" applyAlignment="1">
      <alignment horizontal="center" vertical="center" wrapText="1"/>
    </xf>
    <xf numFmtId="0" fontId="4" fillId="0" borderId="0" xfId="0" applyFont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5" fillId="0" borderId="0" xfId="0" applyFont="1"/>
    <xf numFmtId="0" fontId="4" fillId="0" borderId="3" xfId="0" applyFont="1" applyBorder="1" applyAlignment="1">
      <alignment horizontal="center" vertical="center" wrapText="1"/>
    </xf>
    <xf numFmtId="0" fontId="7" fillId="0" borderId="0" xfId="1" applyFont="1" applyAlignment="1">
      <alignment horizontal="left"/>
    </xf>
    <xf numFmtId="0" fontId="6" fillId="0" borderId="0" xfId="1" applyAlignment="1">
      <alignment horizontal="centerContinuous"/>
    </xf>
    <xf numFmtId="0" fontId="6" fillId="0" borderId="0" xfId="1"/>
    <xf numFmtId="0" fontId="8" fillId="0" borderId="0" xfId="1" applyFont="1"/>
    <xf numFmtId="0" fontId="9" fillId="0" borderId="0" xfId="1" applyFont="1"/>
    <xf numFmtId="0" fontId="7" fillId="3" borderId="8" xfId="1" applyFont="1" applyFill="1" applyBorder="1"/>
    <xf numFmtId="0" fontId="10" fillId="3" borderId="8" xfId="1" applyFont="1" applyFill="1" applyBorder="1" applyAlignment="1">
      <alignment wrapText="1"/>
    </xf>
    <xf numFmtId="0" fontId="11" fillId="3" borderId="8" xfId="1" applyFont="1" applyFill="1" applyBorder="1" applyAlignment="1">
      <alignment wrapText="1"/>
    </xf>
    <xf numFmtId="0" fontId="11" fillId="3" borderId="8" xfId="1" applyFont="1" applyFill="1" applyBorder="1" applyAlignment="1">
      <alignment vertical="top" wrapText="1"/>
    </xf>
    <xf numFmtId="0" fontId="12" fillId="3" borderId="8" xfId="1" applyFont="1" applyFill="1" applyBorder="1" applyAlignment="1">
      <alignment wrapText="1"/>
    </xf>
    <xf numFmtId="0" fontId="12" fillId="3" borderId="8" xfId="1" applyFont="1" applyFill="1" applyBorder="1" applyAlignment="1">
      <alignment vertical="top" wrapText="1"/>
    </xf>
    <xf numFmtId="0" fontId="13" fillId="3" borderId="9" xfId="1" applyFont="1" applyFill="1" applyBorder="1"/>
    <xf numFmtId="1" fontId="6" fillId="0" borderId="9" xfId="1" applyNumberFormat="1" applyBorder="1"/>
    <xf numFmtId="1" fontId="14" fillId="0" borderId="9" xfId="1" applyNumberFormat="1" applyFont="1" applyBorder="1"/>
    <xf numFmtId="164" fontId="15" fillId="0" borderId="9" xfId="1" applyNumberFormat="1" applyFont="1" applyBorder="1"/>
    <xf numFmtId="0" fontId="13" fillId="3" borderId="10" xfId="1" applyFont="1" applyFill="1" applyBorder="1"/>
    <xf numFmtId="1" fontId="6" fillId="0" borderId="10" xfId="1" applyNumberFormat="1" applyBorder="1"/>
    <xf numFmtId="1" fontId="14" fillId="0" borderId="10" xfId="1" applyNumberFormat="1" applyFont="1" applyBorder="1"/>
    <xf numFmtId="164" fontId="15" fillId="0" borderId="10" xfId="1" applyNumberFormat="1" applyFont="1" applyBorder="1"/>
    <xf numFmtId="1" fontId="14" fillId="0" borderId="9" xfId="1" applyNumberFormat="1" applyFont="1" applyBorder="1" applyAlignment="1">
      <alignment horizontal="right"/>
    </xf>
    <xf numFmtId="164" fontId="6" fillId="0" borderId="0" xfId="1" applyNumberFormat="1"/>
    <xf numFmtId="0" fontId="5" fillId="0" borderId="3" xfId="0" applyFont="1" applyBorder="1" applyAlignment="1">
      <alignment horizontal="center"/>
    </xf>
    <xf numFmtId="2" fontId="5" fillId="0" borderId="3" xfId="0" applyNumberFormat="1" applyFont="1" applyBorder="1" applyAlignment="1">
      <alignment horizontal="center"/>
    </xf>
    <xf numFmtId="3" fontId="5" fillId="0" borderId="3" xfId="0" applyNumberFormat="1" applyFont="1" applyBorder="1" applyAlignment="1">
      <alignment horizontal="center"/>
    </xf>
    <xf numFmtId="1" fontId="5" fillId="0" borderId="0" xfId="0" applyNumberFormat="1" applyFont="1"/>
    <xf numFmtId="0" fontId="16" fillId="0" borderId="0" xfId="0" applyFont="1"/>
    <xf numFmtId="1" fontId="5" fillId="0" borderId="3" xfId="0" applyNumberFormat="1" applyFont="1" applyBorder="1" applyAlignment="1">
      <alignment horizontal="center"/>
    </xf>
    <xf numFmtId="0" fontId="4" fillId="0" borderId="2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3" fillId="0" borderId="0" xfId="0" applyFont="1"/>
    <xf numFmtId="0" fontId="2" fillId="0" borderId="1" xfId="0" applyFont="1" applyBorder="1" applyAlignment="1">
      <alignment horizontal="center" vertical="center"/>
    </xf>
  </cellXfs>
  <cellStyles count="5">
    <cellStyle name="Normální" xfId="0" builtinId="0"/>
    <cellStyle name="Normální 2" xfId="2" xr:uid="{00000000-0005-0000-0000-000001000000}"/>
    <cellStyle name="Normální 3" xfId="3" xr:uid="{00000000-0005-0000-0000-000002000000}"/>
    <cellStyle name="normální_SUMACR" xfId="1" xr:uid="{00000000-0005-0000-0000-000003000000}"/>
    <cellStyle name="Poznámka 2" xfId="4" xr:uid="{00000000-0005-0000-0000-000004000000}"/>
  </cellStyles>
  <dxfs count="0"/>
  <tableStyles count="0" defaultTableStyle="TableStyleMedium9" defaultPivotStyle="PivotStyleMedium7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20"/>
      <c:depthPercent val="100"/>
      <c:rAngAx val="1"/>
    </c:view3D>
    <c:floor>
      <c:thickness val="0"/>
    </c:floor>
    <c:sideWall>
      <c:thickness val="0"/>
      <c:spPr>
        <a:ln>
          <a:solidFill>
            <a:schemeClr val="tx1"/>
          </a:solidFill>
        </a:ln>
      </c:spPr>
    </c:sideWall>
    <c:backWall>
      <c:thickness val="0"/>
      <c:spPr>
        <a:ln>
          <a:solidFill>
            <a:schemeClr val="tx1"/>
          </a:solidFill>
        </a:ln>
      </c:spPr>
    </c:backWall>
    <c:plotArea>
      <c:layout>
        <c:manualLayout>
          <c:layoutTarget val="inner"/>
          <c:xMode val="edge"/>
          <c:yMode val="edge"/>
          <c:x val="9.7793739981308289E-2"/>
          <c:y val="0.10956635602349087"/>
          <c:w val="0.8807700364128872"/>
          <c:h val="0.61075156961744792"/>
        </c:manualLayout>
      </c:layout>
      <c:bar3DChart>
        <c:barDir val="col"/>
        <c:grouping val="clustered"/>
        <c:varyColors val="0"/>
        <c:ser>
          <c:idx val="0"/>
          <c:order val="0"/>
          <c:tx>
            <c:strRef>
              <c:f>denní_nakup!$W$4</c:f>
              <c:strCache>
                <c:ptCount val="1"/>
                <c:pt idx="0">
                  <c:v>2020-                 denní nákup mléka celkem - (přepočteno na 1 den v tis.l)</c:v>
                </c:pt>
              </c:strCache>
            </c:strRef>
          </c:tx>
          <c:invertIfNegative val="0"/>
          <c:cat>
            <c:strRef>
              <c:f>denní_nakup!$A$5:$A$16</c:f>
              <c:strCache>
                <c:ptCount val="12"/>
                <c:pt idx="0">
                  <c:v>leden</c:v>
                </c:pt>
                <c:pt idx="1">
                  <c:v>únor</c:v>
                </c:pt>
                <c:pt idx="2">
                  <c:v>březen</c:v>
                </c:pt>
                <c:pt idx="3">
                  <c:v>duben</c:v>
                </c:pt>
                <c:pt idx="4">
                  <c:v>květen</c:v>
                </c:pt>
                <c:pt idx="5">
                  <c:v>červen</c:v>
                </c:pt>
                <c:pt idx="6">
                  <c:v>červenec</c:v>
                </c:pt>
                <c:pt idx="7">
                  <c:v>srpen</c:v>
                </c:pt>
                <c:pt idx="8">
                  <c:v>září</c:v>
                </c:pt>
                <c:pt idx="9">
                  <c:v>říjen</c:v>
                </c:pt>
                <c:pt idx="10">
                  <c:v>listopad</c:v>
                </c:pt>
                <c:pt idx="11">
                  <c:v>prosinec</c:v>
                </c:pt>
              </c:strCache>
            </c:strRef>
          </c:cat>
          <c:val>
            <c:numRef>
              <c:f>denní_nakup!$W$5:$W$16</c:f>
              <c:numCache>
                <c:formatCode>0.0</c:formatCode>
                <c:ptCount val="12"/>
                <c:pt idx="0">
                  <c:v>7033.0967741935483</c:v>
                </c:pt>
                <c:pt idx="1">
                  <c:v>7475.1785714285716</c:v>
                </c:pt>
                <c:pt idx="2">
                  <c:v>7364.2903225806449</c:v>
                </c:pt>
                <c:pt idx="3">
                  <c:v>7415.7489999999998</c:v>
                </c:pt>
                <c:pt idx="4">
                  <c:v>7439.4516129032254</c:v>
                </c:pt>
                <c:pt idx="5">
                  <c:v>7351.5666666666666</c:v>
                </c:pt>
                <c:pt idx="6">
                  <c:v>7292.0967741935483</c:v>
                </c:pt>
                <c:pt idx="7">
                  <c:v>7069.1290322580644</c:v>
                </c:pt>
                <c:pt idx="8">
                  <c:v>6951.2666666666664</c:v>
                </c:pt>
                <c:pt idx="9">
                  <c:v>6836.3870967741932</c:v>
                </c:pt>
                <c:pt idx="10">
                  <c:v>6823.5333333333338</c:v>
                </c:pt>
                <c:pt idx="11">
                  <c:v>6926.1612903225805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5617-4FCF-9911-C1705BCFE725}"/>
            </c:ext>
          </c:extLst>
        </c:ser>
        <c:ser>
          <c:idx val="1"/>
          <c:order val="1"/>
          <c:tx>
            <c:strRef>
              <c:f>denní_nakup!$Z$4</c:f>
              <c:strCache>
                <c:ptCount val="1"/>
                <c:pt idx="0">
                  <c:v>2021-                 denní nákup mléka celkem - (přepočteno na 1 den v tis.l)</c:v>
                </c:pt>
              </c:strCache>
            </c:strRef>
          </c:tx>
          <c:invertIfNegative val="0"/>
          <c:cat>
            <c:strRef>
              <c:f>denní_nakup!$A$5:$A$16</c:f>
              <c:strCache>
                <c:ptCount val="12"/>
                <c:pt idx="0">
                  <c:v>leden</c:v>
                </c:pt>
                <c:pt idx="1">
                  <c:v>únor</c:v>
                </c:pt>
                <c:pt idx="2">
                  <c:v>březen</c:v>
                </c:pt>
                <c:pt idx="3">
                  <c:v>duben</c:v>
                </c:pt>
                <c:pt idx="4">
                  <c:v>květen</c:v>
                </c:pt>
                <c:pt idx="5">
                  <c:v>červen</c:v>
                </c:pt>
                <c:pt idx="6">
                  <c:v>červenec</c:v>
                </c:pt>
                <c:pt idx="7">
                  <c:v>srpen</c:v>
                </c:pt>
                <c:pt idx="8">
                  <c:v>září</c:v>
                </c:pt>
                <c:pt idx="9">
                  <c:v>říjen</c:v>
                </c:pt>
                <c:pt idx="10">
                  <c:v>listopad</c:v>
                </c:pt>
                <c:pt idx="11">
                  <c:v>prosinec</c:v>
                </c:pt>
              </c:strCache>
            </c:strRef>
          </c:cat>
          <c:val>
            <c:numRef>
              <c:f>denní_nakup!$Z$5:$Z$16</c:f>
              <c:numCache>
                <c:formatCode>0.0</c:formatCode>
                <c:ptCount val="12"/>
                <c:pt idx="0">
                  <c:v>7117.5806451612907</c:v>
                </c:pt>
                <c:pt idx="1">
                  <c:v>7257.25</c:v>
                </c:pt>
                <c:pt idx="2">
                  <c:v>7416.5806451612907</c:v>
                </c:pt>
                <c:pt idx="3">
                  <c:v>7469.0333333333338</c:v>
                </c:pt>
                <c:pt idx="4">
                  <c:v>7505.4516129032254</c:v>
                </c:pt>
                <c:pt idx="5">
                  <c:v>7405.5</c:v>
                </c:pt>
                <c:pt idx="6">
                  <c:v>7312.4193548387093</c:v>
                </c:pt>
                <c:pt idx="7">
                  <c:v>7241.8709677419356</c:v>
                </c:pt>
                <c:pt idx="8">
                  <c:v>7107.2666666666664</c:v>
                </c:pt>
                <c:pt idx="9">
                  <c:v>7009.7741935483873</c:v>
                </c:pt>
                <c:pt idx="10">
                  <c:v>7015.9</c:v>
                </c:pt>
                <c:pt idx="11">
                  <c:v>7102.9354838709678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5617-4FCF-9911-C1705BCFE725}"/>
            </c:ext>
          </c:extLst>
        </c:ser>
        <c:ser>
          <c:idx val="2"/>
          <c:order val="2"/>
          <c:tx>
            <c:strRef>
              <c:f>denní_nakup!$AC$4</c:f>
              <c:strCache>
                <c:ptCount val="1"/>
                <c:pt idx="0">
                  <c:v>2022-                 denní nákup mléka celkem - (přepočteno na 1 den v tis.l)</c:v>
                </c:pt>
              </c:strCache>
            </c:strRef>
          </c:tx>
          <c:invertIfNegative val="0"/>
          <c:cat>
            <c:strRef>
              <c:f>denní_nakup!$A$5:$A$16</c:f>
              <c:strCache>
                <c:ptCount val="12"/>
                <c:pt idx="0">
                  <c:v>leden</c:v>
                </c:pt>
                <c:pt idx="1">
                  <c:v>únor</c:v>
                </c:pt>
                <c:pt idx="2">
                  <c:v>březen</c:v>
                </c:pt>
                <c:pt idx="3">
                  <c:v>duben</c:v>
                </c:pt>
                <c:pt idx="4">
                  <c:v>květen</c:v>
                </c:pt>
                <c:pt idx="5">
                  <c:v>červen</c:v>
                </c:pt>
                <c:pt idx="6">
                  <c:v>červenec</c:v>
                </c:pt>
                <c:pt idx="7">
                  <c:v>srpen</c:v>
                </c:pt>
                <c:pt idx="8">
                  <c:v>září</c:v>
                </c:pt>
                <c:pt idx="9">
                  <c:v>říjen</c:v>
                </c:pt>
                <c:pt idx="10">
                  <c:v>listopad</c:v>
                </c:pt>
                <c:pt idx="11">
                  <c:v>prosinec</c:v>
                </c:pt>
              </c:strCache>
            </c:strRef>
          </c:cat>
          <c:val>
            <c:numRef>
              <c:f>denní_nakup!$AC$5:$AC$16</c:f>
              <c:numCache>
                <c:formatCode>0.0</c:formatCode>
                <c:ptCount val="12"/>
                <c:pt idx="0">
                  <c:v>7289.3548387096771</c:v>
                </c:pt>
                <c:pt idx="1">
                  <c:v>7476.2857142857147</c:v>
                </c:pt>
                <c:pt idx="2">
                  <c:v>7588.0645161290322</c:v>
                </c:pt>
                <c:pt idx="3">
                  <c:v>7575.4666666666662</c:v>
                </c:pt>
                <c:pt idx="4">
                  <c:v>7537.9354838709678</c:v>
                </c:pt>
                <c:pt idx="5">
                  <c:v>7415.2333333333336</c:v>
                </c:pt>
                <c:pt idx="6">
                  <c:v>7312.7741935483873</c:v>
                </c:pt>
                <c:pt idx="7">
                  <c:v>7207.3870967741932</c:v>
                </c:pt>
                <c:pt idx="8">
                  <c:v>7112.1333333333332</c:v>
                </c:pt>
                <c:pt idx="9">
                  <c:v>6987.5806451612907</c:v>
                </c:pt>
                <c:pt idx="10">
                  <c:v>7038.1</c:v>
                </c:pt>
                <c:pt idx="11">
                  <c:v>7115.9032258064517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5617-4FCF-9911-C1705BCFE725}"/>
            </c:ext>
          </c:extLst>
        </c:ser>
        <c:ser>
          <c:idx val="3"/>
          <c:order val="3"/>
          <c:tx>
            <c:strRef>
              <c:f>denní_nakup!$AF$4</c:f>
              <c:strCache>
                <c:ptCount val="1"/>
                <c:pt idx="0">
                  <c:v>2023-                 denní nákup mléka celkem - (přepočteno na 1 den v tis.l)</c:v>
                </c:pt>
              </c:strCache>
            </c:strRef>
          </c:tx>
          <c:invertIfNegative val="0"/>
          <c:cat>
            <c:strRef>
              <c:f>denní_nakup!$A$5:$A$16</c:f>
              <c:strCache>
                <c:ptCount val="12"/>
                <c:pt idx="0">
                  <c:v>leden</c:v>
                </c:pt>
                <c:pt idx="1">
                  <c:v>únor</c:v>
                </c:pt>
                <c:pt idx="2">
                  <c:v>březen</c:v>
                </c:pt>
                <c:pt idx="3">
                  <c:v>duben</c:v>
                </c:pt>
                <c:pt idx="4">
                  <c:v>květen</c:v>
                </c:pt>
                <c:pt idx="5">
                  <c:v>červen</c:v>
                </c:pt>
                <c:pt idx="6">
                  <c:v>červenec</c:v>
                </c:pt>
                <c:pt idx="7">
                  <c:v>srpen</c:v>
                </c:pt>
                <c:pt idx="8">
                  <c:v>září</c:v>
                </c:pt>
                <c:pt idx="9">
                  <c:v>říjen</c:v>
                </c:pt>
                <c:pt idx="10">
                  <c:v>listopad</c:v>
                </c:pt>
                <c:pt idx="11">
                  <c:v>prosinec</c:v>
                </c:pt>
              </c:strCache>
            </c:strRef>
          </c:cat>
          <c:val>
            <c:numRef>
              <c:f>denní_nakup!$AF$5:$AF$16</c:f>
              <c:numCache>
                <c:formatCode>0.0</c:formatCode>
                <c:ptCount val="12"/>
                <c:pt idx="0">
                  <c:v>7311.1290322580644</c:v>
                </c:pt>
                <c:pt idx="1">
                  <c:v>7460.7</c:v>
                </c:pt>
                <c:pt idx="2">
                  <c:v>7607.5161290322585</c:v>
                </c:pt>
                <c:pt idx="3">
                  <c:v>7641.2666666666664</c:v>
                </c:pt>
                <c:pt idx="4">
                  <c:v>7665.9677419354839</c:v>
                </c:pt>
                <c:pt idx="5">
                  <c:v>7581.3</c:v>
                </c:pt>
                <c:pt idx="6">
                  <c:v>7512.8709677419356</c:v>
                </c:pt>
                <c:pt idx="7">
                  <c:v>7254.677419354839</c:v>
                </c:pt>
                <c:pt idx="8">
                  <c:v>7151.7666666666664</c:v>
                </c:pt>
                <c:pt idx="9">
                  <c:v>7095.2258064516127</c:v>
                </c:pt>
                <c:pt idx="10">
                  <c:v>7103.5</c:v>
                </c:pt>
                <c:pt idx="11">
                  <c:v>7212.4193548387093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9-5617-4FCF-9911-C1705BCFE725}"/>
            </c:ext>
          </c:extLst>
        </c:ser>
        <c:ser>
          <c:idx val="4"/>
          <c:order val="4"/>
          <c:tx>
            <c:strRef>
              <c:f>denní_nakup!$AI$4</c:f>
              <c:strCache>
                <c:ptCount val="1"/>
                <c:pt idx="0">
                  <c:v>2024-                 denní nákup mléka celkem - (přepočteno na 1 den v tis.l)</c:v>
                </c:pt>
              </c:strCache>
            </c:strRef>
          </c:tx>
          <c:spPr>
            <a:solidFill>
              <a:srgbClr val="FF0000"/>
            </a:solidFill>
          </c:spPr>
          <c:invertIfNegative val="0"/>
          <c:cat>
            <c:strRef>
              <c:f>denní_nakup!$A$5:$A$16</c:f>
              <c:strCache>
                <c:ptCount val="12"/>
                <c:pt idx="0">
                  <c:v>leden</c:v>
                </c:pt>
                <c:pt idx="1">
                  <c:v>únor</c:v>
                </c:pt>
                <c:pt idx="2">
                  <c:v>březen</c:v>
                </c:pt>
                <c:pt idx="3">
                  <c:v>duben</c:v>
                </c:pt>
                <c:pt idx="4">
                  <c:v>květen</c:v>
                </c:pt>
                <c:pt idx="5">
                  <c:v>červen</c:v>
                </c:pt>
                <c:pt idx="6">
                  <c:v>červenec</c:v>
                </c:pt>
                <c:pt idx="7">
                  <c:v>srpen</c:v>
                </c:pt>
                <c:pt idx="8">
                  <c:v>září</c:v>
                </c:pt>
                <c:pt idx="9">
                  <c:v>říjen</c:v>
                </c:pt>
                <c:pt idx="10">
                  <c:v>listopad</c:v>
                </c:pt>
                <c:pt idx="11">
                  <c:v>prosinec</c:v>
                </c:pt>
              </c:strCache>
            </c:strRef>
          </c:cat>
          <c:val>
            <c:numRef>
              <c:f>denní_nakup!$AI$5:$AI$16</c:f>
              <c:numCache>
                <c:formatCode>0.0</c:formatCode>
                <c:ptCount val="12"/>
                <c:pt idx="0">
                  <c:v>7405.8064516129034</c:v>
                </c:pt>
                <c:pt idx="1">
                  <c:v>7685.9</c:v>
                </c:pt>
                <c:pt idx="2">
                  <c:v>7881.322580645161</c:v>
                </c:pt>
                <c:pt idx="3">
                  <c:v>7986.2666666666664</c:v>
                </c:pt>
                <c:pt idx="4">
                  <c:v>7990.1612903225805</c:v>
                </c:pt>
                <c:pt idx="5">
                  <c:v>7806.1</c:v>
                </c:pt>
                <c:pt idx="6">
                  <c:v>7538.1935483870966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5468-40D7-BEB4-FCA0141CD08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box"/>
        <c:axId val="89334144"/>
        <c:axId val="89336448"/>
        <c:axId val="0"/>
      </c:bar3DChart>
      <c:catAx>
        <c:axId val="8933414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270000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cs-CZ"/>
          </a:p>
        </c:txPr>
        <c:crossAx val="89336448"/>
        <c:crosses val="autoZero"/>
        <c:auto val="1"/>
        <c:lblAlgn val="ctr"/>
        <c:lblOffset val="100"/>
        <c:noMultiLvlLbl val="0"/>
      </c:catAx>
      <c:valAx>
        <c:axId val="89336448"/>
        <c:scaling>
          <c:orientation val="minMax"/>
        </c:scaling>
        <c:delete val="0"/>
        <c:axPos val="l"/>
        <c:majorGridlines/>
        <c:numFmt formatCode="0.0" sourceLinked="1"/>
        <c:majorTickMark val="out"/>
        <c:minorTickMark val="none"/>
        <c:tickLblPos val="nextTo"/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cs-CZ"/>
          </a:p>
        </c:txPr>
        <c:crossAx val="89334144"/>
        <c:crosses val="autoZero"/>
        <c:crossBetween val="between"/>
      </c:valAx>
      <c:spPr>
        <a:noFill/>
        <a:ln w="25400">
          <a:noFill/>
        </a:ln>
      </c:spPr>
    </c:plotArea>
    <c:legend>
      <c:legendPos val="b"/>
      <c:layout>
        <c:manualLayout>
          <c:xMode val="edge"/>
          <c:yMode val="edge"/>
          <c:x val="1.5987019380624037E-2"/>
          <c:y val="0.81772022698816493"/>
          <c:w val="0.76431746298064229"/>
          <c:h val="0.13160363887619886"/>
        </c:manualLayout>
      </c:layout>
      <c:overlay val="0"/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cs-CZ"/>
        </a:p>
      </c:txPr>
    </c:legend>
    <c:plotVisOnly val="1"/>
    <c:dispBlanksAs val="gap"/>
    <c:showDLblsOverMax val="0"/>
  </c:chart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cs-CZ"/>
    </a:p>
  </c:txPr>
  <c:printSettings>
    <c:headerFooter/>
    <c:pageMargins b="0.78740157480314954" l="0.27" r="0.25" t="0.78740157480314954" header="0.3149606299212605" footer="0.3149606299212605"/>
    <c:pageSetup paperSize="9" orientation="landscape"/>
  </c:printSettings>
  <c:userShapes r:id="rId1"/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57151</xdr:colOff>
      <xdr:row>22</xdr:row>
      <xdr:rowOff>57151</xdr:rowOff>
    </xdr:from>
    <xdr:to>
      <xdr:col>3</xdr:col>
      <xdr:colOff>742951</xdr:colOff>
      <xdr:row>30</xdr:row>
      <xdr:rowOff>59203</xdr:rowOff>
    </xdr:to>
    <xdr:pic>
      <xdr:nvPicPr>
        <xdr:cNvPr id="2" name="Obrázek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7151" y="4953001"/>
          <a:ext cx="2457450" cy="1221252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85726</xdr:colOff>
      <xdr:row>22</xdr:row>
      <xdr:rowOff>19050</xdr:rowOff>
    </xdr:from>
    <xdr:to>
      <xdr:col>33</xdr:col>
      <xdr:colOff>0</xdr:colOff>
      <xdr:row>49</xdr:row>
      <xdr:rowOff>38101</xdr:rowOff>
    </xdr:to>
    <xdr:graphicFrame macro="">
      <xdr:nvGraphicFramePr>
        <xdr:cNvPr id="2" name="Graf 2">
          <a:extLst>
            <a:ext uri="{FF2B5EF4-FFF2-40B4-BE49-F238E27FC236}">
              <a16:creationId xmlns:a16="http://schemas.microsoft.com/office/drawing/2014/main" id="{67117AE1-D9CB-47E9-A4F6-DF2A284E4F6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.xml><?xml version="1.0" encoding="utf-8"?>
<c:userShapes xmlns:c="http://schemas.openxmlformats.org/drawingml/2006/chart">
  <cdr:relSizeAnchor xmlns:cdr="http://schemas.openxmlformats.org/drawingml/2006/chartDrawing">
    <cdr:from>
      <cdr:x>0.35531</cdr:x>
      <cdr:y>0.01205</cdr:y>
    </cdr:from>
    <cdr:to>
      <cdr:x>0.53698</cdr:x>
      <cdr:y>0.08434</cdr:y>
    </cdr:to>
    <cdr:sp macro="" textlink="">
      <cdr:nvSpPr>
        <cdr:cNvPr id="2" name="TextovéPole 1"/>
        <cdr:cNvSpPr txBox="1"/>
      </cdr:nvSpPr>
      <cdr:spPr>
        <a:xfrm xmlns:a="http://schemas.openxmlformats.org/drawingml/2006/main">
          <a:off x="2105026" y="47624"/>
          <a:ext cx="1076325" cy="2857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endParaRPr lang="cs-CZ"/>
        </a:p>
      </cdr:txBody>
    </cdr:sp>
  </cdr:relSizeAnchor>
  <cdr:relSizeAnchor xmlns:cdr="http://schemas.openxmlformats.org/drawingml/2006/chartDrawing">
    <cdr:from>
      <cdr:x>0.40836</cdr:x>
      <cdr:y>0.0241</cdr:y>
    </cdr:from>
    <cdr:to>
      <cdr:x>0.77492</cdr:x>
      <cdr:y>0.10361</cdr:y>
    </cdr:to>
    <cdr:sp macro="" textlink="">
      <cdr:nvSpPr>
        <cdr:cNvPr id="3" name="TextovéPole 2"/>
        <cdr:cNvSpPr txBox="1"/>
      </cdr:nvSpPr>
      <cdr:spPr>
        <a:xfrm xmlns:a="http://schemas.openxmlformats.org/drawingml/2006/main">
          <a:off x="2419351" y="95249"/>
          <a:ext cx="2171700" cy="3143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cs-CZ" sz="1100" b="1">
              <a:latin typeface="Arial" pitchFamily="34" charset="0"/>
              <a:cs typeface="Arial" pitchFamily="34" charset="0"/>
            </a:rPr>
            <a:t>Denní nákup mléka v tis.l   </a:t>
          </a:r>
        </a:p>
      </cdr:txBody>
    </cdr:sp>
  </cdr:relSizeAnchor>
  <cdr:relSizeAnchor xmlns:cdr="http://schemas.openxmlformats.org/drawingml/2006/chartDrawing">
    <cdr:from>
      <cdr:x>0.03376</cdr:x>
      <cdr:y>0.03614</cdr:y>
    </cdr:from>
    <cdr:to>
      <cdr:x>0.10932</cdr:x>
      <cdr:y>0.09639</cdr:y>
    </cdr:to>
    <cdr:sp macro="" textlink="">
      <cdr:nvSpPr>
        <cdr:cNvPr id="4" name="TextovéPole 3"/>
        <cdr:cNvSpPr txBox="1"/>
      </cdr:nvSpPr>
      <cdr:spPr>
        <a:xfrm xmlns:a="http://schemas.openxmlformats.org/drawingml/2006/main">
          <a:off x="200026" y="142874"/>
          <a:ext cx="447675" cy="2381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cs-CZ" sz="900" b="1">
              <a:latin typeface="Arial" pitchFamily="34" charset="0"/>
              <a:cs typeface="Arial" pitchFamily="34" charset="0"/>
            </a:rPr>
            <a:t>tis.l</a:t>
          </a:r>
        </a:p>
      </cdr:txBody>
    </cdr:sp>
  </cdr:relSizeAnchor>
</c:userShape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W24"/>
  <sheetViews>
    <sheetView showGridLines="0" tabSelected="1" workbookViewId="0">
      <selection activeCell="N15" sqref="N15"/>
    </sheetView>
  </sheetViews>
  <sheetFormatPr defaultColWidth="9.140625" defaultRowHeight="12" x14ac:dyDescent="0.2"/>
  <cols>
    <col min="1" max="1" width="5.28515625" style="5" customWidth="1"/>
    <col min="2" max="2" width="7" style="5" customWidth="1"/>
    <col min="3" max="3" width="14.28515625" style="5" customWidth="1"/>
    <col min="4" max="4" width="11.7109375" style="5" customWidth="1"/>
    <col min="5" max="5" width="11" style="5" customWidth="1"/>
    <col min="6" max="6" width="13.85546875" style="5" customWidth="1"/>
    <col min="7" max="7" width="13.42578125" style="5" customWidth="1"/>
    <col min="8" max="8" width="12.85546875" style="5" customWidth="1"/>
    <col min="9" max="9" width="12" style="5" customWidth="1"/>
    <col min="10" max="10" width="12.42578125" style="5" customWidth="1"/>
    <col min="11" max="11" width="11.7109375" style="5" customWidth="1"/>
    <col min="12" max="12" width="17.7109375" style="5" customWidth="1"/>
    <col min="13" max="19" width="9.140625" style="5"/>
    <col min="20" max="20" width="11.5703125" style="5" customWidth="1"/>
    <col min="21" max="21" width="14.42578125" style="5" customWidth="1"/>
    <col min="22" max="22" width="16.85546875" style="5" customWidth="1"/>
    <col min="23" max="16384" width="9.140625" style="5"/>
  </cols>
  <sheetData>
    <row r="1" spans="1:23" s="1" customFormat="1" ht="22.5" customHeight="1" x14ac:dyDescent="0.25">
      <c r="A1" s="39" t="s">
        <v>65</v>
      </c>
      <c r="B1" s="40"/>
      <c r="C1" s="40"/>
      <c r="D1" s="40"/>
      <c r="E1" s="40"/>
      <c r="F1" s="40"/>
      <c r="G1" s="40"/>
      <c r="H1" s="40"/>
      <c r="I1" s="40"/>
      <c r="J1" s="40"/>
      <c r="K1" s="40"/>
      <c r="L1" s="40"/>
    </row>
    <row r="2" spans="1:23" s="3" customFormat="1" ht="45" customHeight="1" x14ac:dyDescent="0.2">
      <c r="A2" s="34" t="s">
        <v>0</v>
      </c>
      <c r="B2" s="34"/>
      <c r="C2" s="35" t="s">
        <v>1</v>
      </c>
      <c r="D2" s="36"/>
      <c r="E2" s="36"/>
      <c r="F2" s="36"/>
      <c r="G2" s="36"/>
      <c r="H2" s="36"/>
      <c r="I2" s="37"/>
      <c r="J2" s="2" t="s">
        <v>2</v>
      </c>
      <c r="K2" s="38" t="s">
        <v>3</v>
      </c>
      <c r="L2" s="38"/>
    </row>
    <row r="3" spans="1:23" s="3" customFormat="1" ht="30" customHeight="1" x14ac:dyDescent="0.2">
      <c r="A3" s="4" t="s">
        <v>4</v>
      </c>
      <c r="B3" s="4" t="s">
        <v>12</v>
      </c>
      <c r="C3" s="6" t="s">
        <v>5</v>
      </c>
      <c r="D3" s="6" t="s">
        <v>6</v>
      </c>
      <c r="E3" s="6" t="s">
        <v>7</v>
      </c>
      <c r="F3" s="6" t="s">
        <v>8</v>
      </c>
      <c r="G3" s="6" t="s">
        <v>9</v>
      </c>
      <c r="H3" s="6" t="s">
        <v>13</v>
      </c>
      <c r="I3" s="6" t="s">
        <v>10</v>
      </c>
      <c r="J3" s="6" t="s">
        <v>8</v>
      </c>
      <c r="K3" s="6" t="s">
        <v>8</v>
      </c>
      <c r="L3" s="6" t="s">
        <v>13</v>
      </c>
    </row>
    <row r="4" spans="1:23" ht="15" customHeight="1" x14ac:dyDescent="0.2">
      <c r="A4" s="28">
        <v>2024</v>
      </c>
      <c r="B4" s="28" t="s">
        <v>45</v>
      </c>
      <c r="C4" s="29">
        <v>11.08</v>
      </c>
      <c r="D4" s="29">
        <v>10.62</v>
      </c>
      <c r="E4" s="29">
        <v>12.1</v>
      </c>
      <c r="F4" s="33">
        <v>233684</v>
      </c>
      <c r="G4" s="33">
        <v>2589737</v>
      </c>
      <c r="H4" s="29">
        <v>3.69</v>
      </c>
      <c r="I4" s="29">
        <v>3.36</v>
      </c>
      <c r="J4" s="29" t="s">
        <v>11</v>
      </c>
      <c r="K4" s="29" t="s">
        <v>11</v>
      </c>
      <c r="L4" s="29" t="s">
        <v>11</v>
      </c>
    </row>
    <row r="6" spans="1:23" x14ac:dyDescent="0.2">
      <c r="A6" s="5" t="s">
        <v>14</v>
      </c>
    </row>
    <row r="11" spans="1:23" s="1" customFormat="1" ht="15" x14ac:dyDescent="0.25">
      <c r="A11" s="41" t="s">
        <v>66</v>
      </c>
      <c r="B11" s="41"/>
      <c r="C11" s="41"/>
      <c r="D11" s="41"/>
      <c r="E11" s="41"/>
      <c r="F11" s="41"/>
      <c r="G11" s="41"/>
      <c r="H11" s="41"/>
      <c r="I11" s="41"/>
      <c r="J11" s="41"/>
      <c r="K11" s="41"/>
      <c r="L11" s="41"/>
      <c r="M11" s="5"/>
      <c r="N11" s="5"/>
      <c r="O11" s="5"/>
      <c r="P11" s="5"/>
      <c r="Q11" s="5"/>
      <c r="R11" s="5"/>
      <c r="S11" s="5"/>
      <c r="T11" s="5"/>
      <c r="U11" s="5"/>
      <c r="V11" s="5"/>
      <c r="W11" s="5"/>
    </row>
    <row r="12" spans="1:23" s="3" customFormat="1" ht="45" customHeight="1" x14ac:dyDescent="0.2">
      <c r="A12" s="34" t="s">
        <v>0</v>
      </c>
      <c r="B12" s="34"/>
      <c r="C12" s="35" t="s">
        <v>1</v>
      </c>
      <c r="D12" s="36"/>
      <c r="E12" s="36"/>
      <c r="F12" s="36"/>
      <c r="G12" s="36"/>
      <c r="H12" s="36"/>
      <c r="I12" s="37"/>
      <c r="J12" s="2" t="s">
        <v>2</v>
      </c>
      <c r="K12" s="38" t="s">
        <v>3</v>
      </c>
      <c r="L12" s="38"/>
      <c r="M12" s="5"/>
      <c r="N12" s="5"/>
      <c r="O12" s="5"/>
      <c r="P12" s="5"/>
      <c r="Q12" s="5"/>
      <c r="R12" s="5"/>
      <c r="S12" s="5"/>
      <c r="T12" s="5"/>
      <c r="U12" s="5"/>
      <c r="V12" s="5"/>
      <c r="W12" s="5"/>
    </row>
    <row r="13" spans="1:23" s="3" customFormat="1" ht="30" customHeight="1" x14ac:dyDescent="0.2">
      <c r="A13" s="4" t="s">
        <v>4</v>
      </c>
      <c r="B13" s="4" t="s">
        <v>12</v>
      </c>
      <c r="C13" s="6" t="s">
        <v>5</v>
      </c>
      <c r="D13" s="6" t="s">
        <v>6</v>
      </c>
      <c r="E13" s="6" t="s">
        <v>7</v>
      </c>
      <c r="F13" s="6" t="s">
        <v>8</v>
      </c>
      <c r="G13" s="6" t="s">
        <v>9</v>
      </c>
      <c r="H13" s="6" t="s">
        <v>13</v>
      </c>
      <c r="I13" s="6" t="s">
        <v>10</v>
      </c>
      <c r="J13" s="6" t="s">
        <v>8</v>
      </c>
      <c r="K13" s="6" t="s">
        <v>8</v>
      </c>
      <c r="L13" s="6" t="s">
        <v>13</v>
      </c>
      <c r="M13" s="5"/>
      <c r="N13" s="5"/>
      <c r="O13" s="5"/>
      <c r="P13" s="5"/>
      <c r="Q13" s="5"/>
      <c r="R13" s="5"/>
      <c r="S13" s="5"/>
      <c r="T13" s="5"/>
      <c r="U13" s="5"/>
      <c r="V13" s="5"/>
      <c r="W13" s="5"/>
    </row>
    <row r="14" spans="1:23" ht="15" customHeight="1" x14ac:dyDescent="0.2">
      <c r="A14" s="28">
        <v>2024</v>
      </c>
      <c r="B14" s="28" t="s">
        <v>45</v>
      </c>
      <c r="C14" s="29">
        <v>10.98</v>
      </c>
      <c r="D14" s="29">
        <v>10.52</v>
      </c>
      <c r="E14" s="29">
        <v>11.33</v>
      </c>
      <c r="F14" s="30">
        <v>1651943</v>
      </c>
      <c r="G14" s="30">
        <v>18132542</v>
      </c>
      <c r="H14" s="29">
        <v>3.8</v>
      </c>
      <c r="I14" s="29">
        <v>3.44</v>
      </c>
      <c r="J14" s="33" t="s">
        <v>11</v>
      </c>
      <c r="K14" s="33" t="s">
        <v>11</v>
      </c>
      <c r="L14" s="29" t="s">
        <v>11</v>
      </c>
    </row>
    <row r="16" spans="1:23" x14ac:dyDescent="0.2">
      <c r="A16" s="5" t="s">
        <v>14</v>
      </c>
    </row>
    <row r="17" spans="2:7" x14ac:dyDescent="0.2">
      <c r="B17" s="32"/>
      <c r="C17" s="32"/>
      <c r="D17" s="32"/>
      <c r="E17" s="32"/>
    </row>
    <row r="18" spans="2:7" x14ac:dyDescent="0.2">
      <c r="B18" s="32"/>
      <c r="D18" s="32"/>
      <c r="E18" s="32"/>
    </row>
    <row r="21" spans="2:7" x14ac:dyDescent="0.2">
      <c r="G21" s="31"/>
    </row>
    <row r="24" spans="2:7" x14ac:dyDescent="0.2">
      <c r="F24" s="32"/>
    </row>
  </sheetData>
  <mergeCells count="8">
    <mergeCell ref="A12:B12"/>
    <mergeCell ref="C12:I12"/>
    <mergeCell ref="K12:L12"/>
    <mergeCell ref="A1:L1"/>
    <mergeCell ref="A2:B2"/>
    <mergeCell ref="C2:I2"/>
    <mergeCell ref="K2:L2"/>
    <mergeCell ref="A11:L11"/>
  </mergeCells>
  <pageMargins left="0.17" right="0.17" top="0.78740157499999996" bottom="0.78740157499999996" header="0.3" footer="0.3"/>
  <pageSetup paperSize="9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M25"/>
  <sheetViews>
    <sheetView showGridLines="0" workbookViewId="0">
      <selection activeCell="AK22" sqref="AK22"/>
    </sheetView>
  </sheetViews>
  <sheetFormatPr defaultRowHeight="12.75" x14ac:dyDescent="0.2"/>
  <cols>
    <col min="1" max="1" width="8.7109375" style="9" customWidth="1"/>
    <col min="2" max="10" width="8.7109375" style="9" hidden="1" customWidth="1"/>
    <col min="11" max="11" width="8.140625" style="9" hidden="1" customWidth="1"/>
    <col min="12" max="12" width="8.28515625" style="9" hidden="1" customWidth="1"/>
    <col min="13" max="13" width="7.140625" style="9" hidden="1" customWidth="1"/>
    <col min="14" max="14" width="8.42578125" style="9" hidden="1" customWidth="1"/>
    <col min="15" max="15" width="7.140625" style="9" hidden="1" customWidth="1"/>
    <col min="16" max="16" width="7.85546875" style="9" hidden="1" customWidth="1"/>
    <col min="17" max="17" width="5.85546875" style="9" customWidth="1"/>
    <col min="18" max="18" width="6.28515625" style="9" customWidth="1"/>
    <col min="19" max="19" width="6.140625" style="9" customWidth="1"/>
    <col min="20" max="20" width="8" style="9" customWidth="1"/>
    <col min="21" max="21" width="6.42578125" style="9" customWidth="1"/>
    <col min="22" max="22" width="6" style="9" customWidth="1"/>
    <col min="23" max="23" width="6.85546875" style="9" customWidth="1"/>
    <col min="24" max="24" width="6.5703125" style="9" customWidth="1"/>
    <col min="25" max="25" width="6.42578125" style="9" customWidth="1"/>
    <col min="26" max="26" width="7.85546875" style="9" customWidth="1"/>
    <col min="27" max="27" width="6.7109375" style="9" customWidth="1"/>
    <col min="28" max="28" width="6.5703125" style="9" customWidth="1"/>
    <col min="29" max="29" width="7.140625" style="9" customWidth="1"/>
    <col min="30" max="30" width="6.7109375" style="9" customWidth="1"/>
    <col min="31" max="31" width="6.85546875" style="9" customWidth="1"/>
    <col min="32" max="32" width="6.42578125" style="9" customWidth="1"/>
    <col min="33" max="33" width="6.5703125" style="9" customWidth="1"/>
    <col min="34" max="34" width="6.42578125" style="9" customWidth="1"/>
    <col min="35" max="35" width="6.7109375" style="9" customWidth="1"/>
    <col min="36" max="36" width="7.7109375" style="9" customWidth="1"/>
    <col min="37" max="256" width="9.140625" style="9"/>
    <col min="257" max="257" width="11.5703125" style="9" customWidth="1"/>
    <col min="258" max="258" width="0.140625" style="9" customWidth="1"/>
    <col min="259" max="270" width="0" style="9" hidden="1" customWidth="1"/>
    <col min="271" max="271" width="8.28515625" style="9" customWidth="1"/>
    <col min="272" max="272" width="8.7109375" style="9" customWidth="1"/>
    <col min="273" max="273" width="7.7109375" style="9" customWidth="1"/>
    <col min="274" max="274" width="8.7109375" style="9" customWidth="1"/>
    <col min="275" max="275" width="7.5703125" style="9" customWidth="1"/>
    <col min="276" max="276" width="7.42578125" style="9" customWidth="1"/>
    <col min="277" max="277" width="8.42578125" style="9" customWidth="1"/>
    <col min="278" max="512" width="9.140625" style="9"/>
    <col min="513" max="513" width="11.5703125" style="9" customWidth="1"/>
    <col min="514" max="514" width="0.140625" style="9" customWidth="1"/>
    <col min="515" max="526" width="0" style="9" hidden="1" customWidth="1"/>
    <col min="527" max="527" width="8.28515625" style="9" customWidth="1"/>
    <col min="528" max="528" width="8.7109375" style="9" customWidth="1"/>
    <col min="529" max="529" width="7.7109375" style="9" customWidth="1"/>
    <col min="530" max="530" width="8.7109375" style="9" customWidth="1"/>
    <col min="531" max="531" width="7.5703125" style="9" customWidth="1"/>
    <col min="532" max="532" width="7.42578125" style="9" customWidth="1"/>
    <col min="533" max="533" width="8.42578125" style="9" customWidth="1"/>
    <col min="534" max="768" width="9.140625" style="9"/>
    <col min="769" max="769" width="11.5703125" style="9" customWidth="1"/>
    <col min="770" max="770" width="0.140625" style="9" customWidth="1"/>
    <col min="771" max="782" width="0" style="9" hidden="1" customWidth="1"/>
    <col min="783" max="783" width="8.28515625" style="9" customWidth="1"/>
    <col min="784" max="784" width="8.7109375" style="9" customWidth="1"/>
    <col min="785" max="785" width="7.7109375" style="9" customWidth="1"/>
    <col min="786" max="786" width="8.7109375" style="9" customWidth="1"/>
    <col min="787" max="787" width="7.5703125" style="9" customWidth="1"/>
    <col min="788" max="788" width="7.42578125" style="9" customWidth="1"/>
    <col min="789" max="789" width="8.42578125" style="9" customWidth="1"/>
    <col min="790" max="1024" width="9.140625" style="9"/>
    <col min="1025" max="1025" width="11.5703125" style="9" customWidth="1"/>
    <col min="1026" max="1026" width="0.140625" style="9" customWidth="1"/>
    <col min="1027" max="1038" width="0" style="9" hidden="1" customWidth="1"/>
    <col min="1039" max="1039" width="8.28515625" style="9" customWidth="1"/>
    <col min="1040" max="1040" width="8.7109375" style="9" customWidth="1"/>
    <col min="1041" max="1041" width="7.7109375" style="9" customWidth="1"/>
    <col min="1042" max="1042" width="8.7109375" style="9" customWidth="1"/>
    <col min="1043" max="1043" width="7.5703125" style="9" customWidth="1"/>
    <col min="1044" max="1044" width="7.42578125" style="9" customWidth="1"/>
    <col min="1045" max="1045" width="8.42578125" style="9" customWidth="1"/>
    <col min="1046" max="1280" width="9.140625" style="9"/>
    <col min="1281" max="1281" width="11.5703125" style="9" customWidth="1"/>
    <col min="1282" max="1282" width="0.140625" style="9" customWidth="1"/>
    <col min="1283" max="1294" width="0" style="9" hidden="1" customWidth="1"/>
    <col min="1295" max="1295" width="8.28515625" style="9" customWidth="1"/>
    <col min="1296" max="1296" width="8.7109375" style="9" customWidth="1"/>
    <col min="1297" max="1297" width="7.7109375" style="9" customWidth="1"/>
    <col min="1298" max="1298" width="8.7109375" style="9" customWidth="1"/>
    <col min="1299" max="1299" width="7.5703125" style="9" customWidth="1"/>
    <col min="1300" max="1300" width="7.42578125" style="9" customWidth="1"/>
    <col min="1301" max="1301" width="8.42578125" style="9" customWidth="1"/>
    <col min="1302" max="1536" width="9.140625" style="9"/>
    <col min="1537" max="1537" width="11.5703125" style="9" customWidth="1"/>
    <col min="1538" max="1538" width="0.140625" style="9" customWidth="1"/>
    <col min="1539" max="1550" width="0" style="9" hidden="1" customWidth="1"/>
    <col min="1551" max="1551" width="8.28515625" style="9" customWidth="1"/>
    <col min="1552" max="1552" width="8.7109375" style="9" customWidth="1"/>
    <col min="1553" max="1553" width="7.7109375" style="9" customWidth="1"/>
    <col min="1554" max="1554" width="8.7109375" style="9" customWidth="1"/>
    <col min="1555" max="1555" width="7.5703125" style="9" customWidth="1"/>
    <col min="1556" max="1556" width="7.42578125" style="9" customWidth="1"/>
    <col min="1557" max="1557" width="8.42578125" style="9" customWidth="1"/>
    <col min="1558" max="1792" width="9.140625" style="9"/>
    <col min="1793" max="1793" width="11.5703125" style="9" customWidth="1"/>
    <col min="1794" max="1794" width="0.140625" style="9" customWidth="1"/>
    <col min="1795" max="1806" width="0" style="9" hidden="1" customWidth="1"/>
    <col min="1807" max="1807" width="8.28515625" style="9" customWidth="1"/>
    <col min="1808" max="1808" width="8.7109375" style="9" customWidth="1"/>
    <col min="1809" max="1809" width="7.7109375" style="9" customWidth="1"/>
    <col min="1810" max="1810" width="8.7109375" style="9" customWidth="1"/>
    <col min="1811" max="1811" width="7.5703125" style="9" customWidth="1"/>
    <col min="1812" max="1812" width="7.42578125" style="9" customWidth="1"/>
    <col min="1813" max="1813" width="8.42578125" style="9" customWidth="1"/>
    <col min="1814" max="2048" width="9.140625" style="9"/>
    <col min="2049" max="2049" width="11.5703125" style="9" customWidth="1"/>
    <col min="2050" max="2050" width="0.140625" style="9" customWidth="1"/>
    <col min="2051" max="2062" width="0" style="9" hidden="1" customWidth="1"/>
    <col min="2063" max="2063" width="8.28515625" style="9" customWidth="1"/>
    <col min="2064" max="2064" width="8.7109375" style="9" customWidth="1"/>
    <col min="2065" max="2065" width="7.7109375" style="9" customWidth="1"/>
    <col min="2066" max="2066" width="8.7109375" style="9" customWidth="1"/>
    <col min="2067" max="2067" width="7.5703125" style="9" customWidth="1"/>
    <col min="2068" max="2068" width="7.42578125" style="9" customWidth="1"/>
    <col min="2069" max="2069" width="8.42578125" style="9" customWidth="1"/>
    <col min="2070" max="2304" width="9.140625" style="9"/>
    <col min="2305" max="2305" width="11.5703125" style="9" customWidth="1"/>
    <col min="2306" max="2306" width="0.140625" style="9" customWidth="1"/>
    <col min="2307" max="2318" width="0" style="9" hidden="1" customWidth="1"/>
    <col min="2319" max="2319" width="8.28515625" style="9" customWidth="1"/>
    <col min="2320" max="2320" width="8.7109375" style="9" customWidth="1"/>
    <col min="2321" max="2321" width="7.7109375" style="9" customWidth="1"/>
    <col min="2322" max="2322" width="8.7109375" style="9" customWidth="1"/>
    <col min="2323" max="2323" width="7.5703125" style="9" customWidth="1"/>
    <col min="2324" max="2324" width="7.42578125" style="9" customWidth="1"/>
    <col min="2325" max="2325" width="8.42578125" style="9" customWidth="1"/>
    <col min="2326" max="2560" width="9.140625" style="9"/>
    <col min="2561" max="2561" width="11.5703125" style="9" customWidth="1"/>
    <col min="2562" max="2562" width="0.140625" style="9" customWidth="1"/>
    <col min="2563" max="2574" width="0" style="9" hidden="1" customWidth="1"/>
    <col min="2575" max="2575" width="8.28515625" style="9" customWidth="1"/>
    <col min="2576" max="2576" width="8.7109375" style="9" customWidth="1"/>
    <col min="2577" max="2577" width="7.7109375" style="9" customWidth="1"/>
    <col min="2578" max="2578" width="8.7109375" style="9" customWidth="1"/>
    <col min="2579" max="2579" width="7.5703125" style="9" customWidth="1"/>
    <col min="2580" max="2580" width="7.42578125" style="9" customWidth="1"/>
    <col min="2581" max="2581" width="8.42578125" style="9" customWidth="1"/>
    <col min="2582" max="2816" width="9.140625" style="9"/>
    <col min="2817" max="2817" width="11.5703125" style="9" customWidth="1"/>
    <col min="2818" max="2818" width="0.140625" style="9" customWidth="1"/>
    <col min="2819" max="2830" width="0" style="9" hidden="1" customWidth="1"/>
    <col min="2831" max="2831" width="8.28515625" style="9" customWidth="1"/>
    <col min="2832" max="2832" width="8.7109375" style="9" customWidth="1"/>
    <col min="2833" max="2833" width="7.7109375" style="9" customWidth="1"/>
    <col min="2834" max="2834" width="8.7109375" style="9" customWidth="1"/>
    <col min="2835" max="2835" width="7.5703125" style="9" customWidth="1"/>
    <col min="2836" max="2836" width="7.42578125" style="9" customWidth="1"/>
    <col min="2837" max="2837" width="8.42578125" style="9" customWidth="1"/>
    <col min="2838" max="3072" width="9.140625" style="9"/>
    <col min="3073" max="3073" width="11.5703125" style="9" customWidth="1"/>
    <col min="3074" max="3074" width="0.140625" style="9" customWidth="1"/>
    <col min="3075" max="3086" width="0" style="9" hidden="1" customWidth="1"/>
    <col min="3087" max="3087" width="8.28515625" style="9" customWidth="1"/>
    <col min="3088" max="3088" width="8.7109375" style="9" customWidth="1"/>
    <col min="3089" max="3089" width="7.7109375" style="9" customWidth="1"/>
    <col min="3090" max="3090" width="8.7109375" style="9" customWidth="1"/>
    <col min="3091" max="3091" width="7.5703125" style="9" customWidth="1"/>
    <col min="3092" max="3092" width="7.42578125" style="9" customWidth="1"/>
    <col min="3093" max="3093" width="8.42578125" style="9" customWidth="1"/>
    <col min="3094" max="3328" width="9.140625" style="9"/>
    <col min="3329" max="3329" width="11.5703125" style="9" customWidth="1"/>
    <col min="3330" max="3330" width="0.140625" style="9" customWidth="1"/>
    <col min="3331" max="3342" width="0" style="9" hidden="1" customWidth="1"/>
    <col min="3343" max="3343" width="8.28515625" style="9" customWidth="1"/>
    <col min="3344" max="3344" width="8.7109375" style="9" customWidth="1"/>
    <col min="3345" max="3345" width="7.7109375" style="9" customWidth="1"/>
    <col min="3346" max="3346" width="8.7109375" style="9" customWidth="1"/>
    <col min="3347" max="3347" width="7.5703125" style="9" customWidth="1"/>
    <col min="3348" max="3348" width="7.42578125" style="9" customWidth="1"/>
    <col min="3349" max="3349" width="8.42578125" style="9" customWidth="1"/>
    <col min="3350" max="3584" width="9.140625" style="9"/>
    <col min="3585" max="3585" width="11.5703125" style="9" customWidth="1"/>
    <col min="3586" max="3586" width="0.140625" style="9" customWidth="1"/>
    <col min="3587" max="3598" width="0" style="9" hidden="1" customWidth="1"/>
    <col min="3599" max="3599" width="8.28515625" style="9" customWidth="1"/>
    <col min="3600" max="3600" width="8.7109375" style="9" customWidth="1"/>
    <col min="3601" max="3601" width="7.7109375" style="9" customWidth="1"/>
    <col min="3602" max="3602" width="8.7109375" style="9" customWidth="1"/>
    <col min="3603" max="3603" width="7.5703125" style="9" customWidth="1"/>
    <col min="3604" max="3604" width="7.42578125" style="9" customWidth="1"/>
    <col min="3605" max="3605" width="8.42578125" style="9" customWidth="1"/>
    <col min="3606" max="3840" width="9.140625" style="9"/>
    <col min="3841" max="3841" width="11.5703125" style="9" customWidth="1"/>
    <col min="3842" max="3842" width="0.140625" style="9" customWidth="1"/>
    <col min="3843" max="3854" width="0" style="9" hidden="1" customWidth="1"/>
    <col min="3855" max="3855" width="8.28515625" style="9" customWidth="1"/>
    <col min="3856" max="3856" width="8.7109375" style="9" customWidth="1"/>
    <col min="3857" max="3857" width="7.7109375" style="9" customWidth="1"/>
    <col min="3858" max="3858" width="8.7109375" style="9" customWidth="1"/>
    <col min="3859" max="3859" width="7.5703125" style="9" customWidth="1"/>
    <col min="3860" max="3860" width="7.42578125" style="9" customWidth="1"/>
    <col min="3861" max="3861" width="8.42578125" style="9" customWidth="1"/>
    <col min="3862" max="4096" width="9.140625" style="9"/>
    <col min="4097" max="4097" width="11.5703125" style="9" customWidth="1"/>
    <col min="4098" max="4098" width="0.140625" style="9" customWidth="1"/>
    <col min="4099" max="4110" width="0" style="9" hidden="1" customWidth="1"/>
    <col min="4111" max="4111" width="8.28515625" style="9" customWidth="1"/>
    <col min="4112" max="4112" width="8.7109375" style="9" customWidth="1"/>
    <col min="4113" max="4113" width="7.7109375" style="9" customWidth="1"/>
    <col min="4114" max="4114" width="8.7109375" style="9" customWidth="1"/>
    <col min="4115" max="4115" width="7.5703125" style="9" customWidth="1"/>
    <col min="4116" max="4116" width="7.42578125" style="9" customWidth="1"/>
    <col min="4117" max="4117" width="8.42578125" style="9" customWidth="1"/>
    <col min="4118" max="4352" width="9.140625" style="9"/>
    <col min="4353" max="4353" width="11.5703125" style="9" customWidth="1"/>
    <col min="4354" max="4354" width="0.140625" style="9" customWidth="1"/>
    <col min="4355" max="4366" width="0" style="9" hidden="1" customWidth="1"/>
    <col min="4367" max="4367" width="8.28515625" style="9" customWidth="1"/>
    <col min="4368" max="4368" width="8.7109375" style="9" customWidth="1"/>
    <col min="4369" max="4369" width="7.7109375" style="9" customWidth="1"/>
    <col min="4370" max="4370" width="8.7109375" style="9" customWidth="1"/>
    <col min="4371" max="4371" width="7.5703125" style="9" customWidth="1"/>
    <col min="4372" max="4372" width="7.42578125" style="9" customWidth="1"/>
    <col min="4373" max="4373" width="8.42578125" style="9" customWidth="1"/>
    <col min="4374" max="4608" width="9.140625" style="9"/>
    <col min="4609" max="4609" width="11.5703125" style="9" customWidth="1"/>
    <col min="4610" max="4610" width="0.140625" style="9" customWidth="1"/>
    <col min="4611" max="4622" width="0" style="9" hidden="1" customWidth="1"/>
    <col min="4623" max="4623" width="8.28515625" style="9" customWidth="1"/>
    <col min="4624" max="4624" width="8.7109375" style="9" customWidth="1"/>
    <col min="4625" max="4625" width="7.7109375" style="9" customWidth="1"/>
    <col min="4626" max="4626" width="8.7109375" style="9" customWidth="1"/>
    <col min="4627" max="4627" width="7.5703125" style="9" customWidth="1"/>
    <col min="4628" max="4628" width="7.42578125" style="9" customWidth="1"/>
    <col min="4629" max="4629" width="8.42578125" style="9" customWidth="1"/>
    <col min="4630" max="4864" width="9.140625" style="9"/>
    <col min="4865" max="4865" width="11.5703125" style="9" customWidth="1"/>
    <col min="4866" max="4866" width="0.140625" style="9" customWidth="1"/>
    <col min="4867" max="4878" width="0" style="9" hidden="1" customWidth="1"/>
    <col min="4879" max="4879" width="8.28515625" style="9" customWidth="1"/>
    <col min="4880" max="4880" width="8.7109375" style="9" customWidth="1"/>
    <col min="4881" max="4881" width="7.7109375" style="9" customWidth="1"/>
    <col min="4882" max="4882" width="8.7109375" style="9" customWidth="1"/>
    <col min="4883" max="4883" width="7.5703125" style="9" customWidth="1"/>
    <col min="4884" max="4884" width="7.42578125" style="9" customWidth="1"/>
    <col min="4885" max="4885" width="8.42578125" style="9" customWidth="1"/>
    <col min="4886" max="5120" width="9.140625" style="9"/>
    <col min="5121" max="5121" width="11.5703125" style="9" customWidth="1"/>
    <col min="5122" max="5122" width="0.140625" style="9" customWidth="1"/>
    <col min="5123" max="5134" width="0" style="9" hidden="1" customWidth="1"/>
    <col min="5135" max="5135" width="8.28515625" style="9" customWidth="1"/>
    <col min="5136" max="5136" width="8.7109375" style="9" customWidth="1"/>
    <col min="5137" max="5137" width="7.7109375" style="9" customWidth="1"/>
    <col min="5138" max="5138" width="8.7109375" style="9" customWidth="1"/>
    <col min="5139" max="5139" width="7.5703125" style="9" customWidth="1"/>
    <col min="5140" max="5140" width="7.42578125" style="9" customWidth="1"/>
    <col min="5141" max="5141" width="8.42578125" style="9" customWidth="1"/>
    <col min="5142" max="5376" width="9.140625" style="9"/>
    <col min="5377" max="5377" width="11.5703125" style="9" customWidth="1"/>
    <col min="5378" max="5378" width="0.140625" style="9" customWidth="1"/>
    <col min="5379" max="5390" width="0" style="9" hidden="1" customWidth="1"/>
    <col min="5391" max="5391" width="8.28515625" style="9" customWidth="1"/>
    <col min="5392" max="5392" width="8.7109375" style="9" customWidth="1"/>
    <col min="5393" max="5393" width="7.7109375" style="9" customWidth="1"/>
    <col min="5394" max="5394" width="8.7109375" style="9" customWidth="1"/>
    <col min="5395" max="5395" width="7.5703125" style="9" customWidth="1"/>
    <col min="5396" max="5396" width="7.42578125" style="9" customWidth="1"/>
    <col min="5397" max="5397" width="8.42578125" style="9" customWidth="1"/>
    <col min="5398" max="5632" width="9.140625" style="9"/>
    <col min="5633" max="5633" width="11.5703125" style="9" customWidth="1"/>
    <col min="5634" max="5634" width="0.140625" style="9" customWidth="1"/>
    <col min="5635" max="5646" width="0" style="9" hidden="1" customWidth="1"/>
    <col min="5647" max="5647" width="8.28515625" style="9" customWidth="1"/>
    <col min="5648" max="5648" width="8.7109375" style="9" customWidth="1"/>
    <col min="5649" max="5649" width="7.7109375" style="9" customWidth="1"/>
    <col min="5650" max="5650" width="8.7109375" style="9" customWidth="1"/>
    <col min="5651" max="5651" width="7.5703125" style="9" customWidth="1"/>
    <col min="5652" max="5652" width="7.42578125" style="9" customWidth="1"/>
    <col min="5653" max="5653" width="8.42578125" style="9" customWidth="1"/>
    <col min="5654" max="5888" width="9.140625" style="9"/>
    <col min="5889" max="5889" width="11.5703125" style="9" customWidth="1"/>
    <col min="5890" max="5890" width="0.140625" style="9" customWidth="1"/>
    <col min="5891" max="5902" width="0" style="9" hidden="1" customWidth="1"/>
    <col min="5903" max="5903" width="8.28515625" style="9" customWidth="1"/>
    <col min="5904" max="5904" width="8.7109375" style="9" customWidth="1"/>
    <col min="5905" max="5905" width="7.7109375" style="9" customWidth="1"/>
    <col min="5906" max="5906" width="8.7109375" style="9" customWidth="1"/>
    <col min="5907" max="5907" width="7.5703125" style="9" customWidth="1"/>
    <col min="5908" max="5908" width="7.42578125" style="9" customWidth="1"/>
    <col min="5909" max="5909" width="8.42578125" style="9" customWidth="1"/>
    <col min="5910" max="6144" width="9.140625" style="9"/>
    <col min="6145" max="6145" width="11.5703125" style="9" customWidth="1"/>
    <col min="6146" max="6146" width="0.140625" style="9" customWidth="1"/>
    <col min="6147" max="6158" width="0" style="9" hidden="1" customWidth="1"/>
    <col min="6159" max="6159" width="8.28515625" style="9" customWidth="1"/>
    <col min="6160" max="6160" width="8.7109375" style="9" customWidth="1"/>
    <col min="6161" max="6161" width="7.7109375" style="9" customWidth="1"/>
    <col min="6162" max="6162" width="8.7109375" style="9" customWidth="1"/>
    <col min="6163" max="6163" width="7.5703125" style="9" customWidth="1"/>
    <col min="6164" max="6164" width="7.42578125" style="9" customWidth="1"/>
    <col min="6165" max="6165" width="8.42578125" style="9" customWidth="1"/>
    <col min="6166" max="6400" width="9.140625" style="9"/>
    <col min="6401" max="6401" width="11.5703125" style="9" customWidth="1"/>
    <col min="6402" max="6402" width="0.140625" style="9" customWidth="1"/>
    <col min="6403" max="6414" width="0" style="9" hidden="1" customWidth="1"/>
    <col min="6415" max="6415" width="8.28515625" style="9" customWidth="1"/>
    <col min="6416" max="6416" width="8.7109375" style="9" customWidth="1"/>
    <col min="6417" max="6417" width="7.7109375" style="9" customWidth="1"/>
    <col min="6418" max="6418" width="8.7109375" style="9" customWidth="1"/>
    <col min="6419" max="6419" width="7.5703125" style="9" customWidth="1"/>
    <col min="6420" max="6420" width="7.42578125" style="9" customWidth="1"/>
    <col min="6421" max="6421" width="8.42578125" style="9" customWidth="1"/>
    <col min="6422" max="6656" width="9.140625" style="9"/>
    <col min="6657" max="6657" width="11.5703125" style="9" customWidth="1"/>
    <col min="6658" max="6658" width="0.140625" style="9" customWidth="1"/>
    <col min="6659" max="6670" width="0" style="9" hidden="1" customWidth="1"/>
    <col min="6671" max="6671" width="8.28515625" style="9" customWidth="1"/>
    <col min="6672" max="6672" width="8.7109375" style="9" customWidth="1"/>
    <col min="6673" max="6673" width="7.7109375" style="9" customWidth="1"/>
    <col min="6674" max="6674" width="8.7109375" style="9" customWidth="1"/>
    <col min="6675" max="6675" width="7.5703125" style="9" customWidth="1"/>
    <col min="6676" max="6676" width="7.42578125" style="9" customWidth="1"/>
    <col min="6677" max="6677" width="8.42578125" style="9" customWidth="1"/>
    <col min="6678" max="6912" width="9.140625" style="9"/>
    <col min="6913" max="6913" width="11.5703125" style="9" customWidth="1"/>
    <col min="6914" max="6914" width="0.140625" style="9" customWidth="1"/>
    <col min="6915" max="6926" width="0" style="9" hidden="1" customWidth="1"/>
    <col min="6927" max="6927" width="8.28515625" style="9" customWidth="1"/>
    <col min="6928" max="6928" width="8.7109375" style="9" customWidth="1"/>
    <col min="6929" max="6929" width="7.7109375" style="9" customWidth="1"/>
    <col min="6930" max="6930" width="8.7109375" style="9" customWidth="1"/>
    <col min="6931" max="6931" width="7.5703125" style="9" customWidth="1"/>
    <col min="6932" max="6932" width="7.42578125" style="9" customWidth="1"/>
    <col min="6933" max="6933" width="8.42578125" style="9" customWidth="1"/>
    <col min="6934" max="7168" width="9.140625" style="9"/>
    <col min="7169" max="7169" width="11.5703125" style="9" customWidth="1"/>
    <col min="7170" max="7170" width="0.140625" style="9" customWidth="1"/>
    <col min="7171" max="7182" width="0" style="9" hidden="1" customWidth="1"/>
    <col min="7183" max="7183" width="8.28515625" style="9" customWidth="1"/>
    <col min="7184" max="7184" width="8.7109375" style="9" customWidth="1"/>
    <col min="7185" max="7185" width="7.7109375" style="9" customWidth="1"/>
    <col min="7186" max="7186" width="8.7109375" style="9" customWidth="1"/>
    <col min="7187" max="7187" width="7.5703125" style="9" customWidth="1"/>
    <col min="7188" max="7188" width="7.42578125" style="9" customWidth="1"/>
    <col min="7189" max="7189" width="8.42578125" style="9" customWidth="1"/>
    <col min="7190" max="7424" width="9.140625" style="9"/>
    <col min="7425" max="7425" width="11.5703125" style="9" customWidth="1"/>
    <col min="7426" max="7426" width="0.140625" style="9" customWidth="1"/>
    <col min="7427" max="7438" width="0" style="9" hidden="1" customWidth="1"/>
    <col min="7439" max="7439" width="8.28515625" style="9" customWidth="1"/>
    <col min="7440" max="7440" width="8.7109375" style="9" customWidth="1"/>
    <col min="7441" max="7441" width="7.7109375" style="9" customWidth="1"/>
    <col min="7442" max="7442" width="8.7109375" style="9" customWidth="1"/>
    <col min="7443" max="7443" width="7.5703125" style="9" customWidth="1"/>
    <col min="7444" max="7444" width="7.42578125" style="9" customWidth="1"/>
    <col min="7445" max="7445" width="8.42578125" style="9" customWidth="1"/>
    <col min="7446" max="7680" width="9.140625" style="9"/>
    <col min="7681" max="7681" width="11.5703125" style="9" customWidth="1"/>
    <col min="7682" max="7682" width="0.140625" style="9" customWidth="1"/>
    <col min="7683" max="7694" width="0" style="9" hidden="1" customWidth="1"/>
    <col min="7695" max="7695" width="8.28515625" style="9" customWidth="1"/>
    <col min="7696" max="7696" width="8.7109375" style="9" customWidth="1"/>
    <col min="7697" max="7697" width="7.7109375" style="9" customWidth="1"/>
    <col min="7698" max="7698" width="8.7109375" style="9" customWidth="1"/>
    <col min="7699" max="7699" width="7.5703125" style="9" customWidth="1"/>
    <col min="7700" max="7700" width="7.42578125" style="9" customWidth="1"/>
    <col min="7701" max="7701" width="8.42578125" style="9" customWidth="1"/>
    <col min="7702" max="7936" width="9.140625" style="9"/>
    <col min="7937" max="7937" width="11.5703125" style="9" customWidth="1"/>
    <col min="7938" max="7938" width="0.140625" style="9" customWidth="1"/>
    <col min="7939" max="7950" width="0" style="9" hidden="1" customWidth="1"/>
    <col min="7951" max="7951" width="8.28515625" style="9" customWidth="1"/>
    <col min="7952" max="7952" width="8.7109375" style="9" customWidth="1"/>
    <col min="7953" max="7953" width="7.7109375" style="9" customWidth="1"/>
    <col min="7954" max="7954" width="8.7109375" style="9" customWidth="1"/>
    <col min="7955" max="7955" width="7.5703125" style="9" customWidth="1"/>
    <col min="7956" max="7956" width="7.42578125" style="9" customWidth="1"/>
    <col min="7957" max="7957" width="8.42578125" style="9" customWidth="1"/>
    <col min="7958" max="8192" width="9.140625" style="9"/>
    <col min="8193" max="8193" width="11.5703125" style="9" customWidth="1"/>
    <col min="8194" max="8194" width="0.140625" style="9" customWidth="1"/>
    <col min="8195" max="8206" width="0" style="9" hidden="1" customWidth="1"/>
    <col min="8207" max="8207" width="8.28515625" style="9" customWidth="1"/>
    <col min="8208" max="8208" width="8.7109375" style="9" customWidth="1"/>
    <col min="8209" max="8209" width="7.7109375" style="9" customWidth="1"/>
    <col min="8210" max="8210" width="8.7109375" style="9" customWidth="1"/>
    <col min="8211" max="8211" width="7.5703125" style="9" customWidth="1"/>
    <col min="8212" max="8212" width="7.42578125" style="9" customWidth="1"/>
    <col min="8213" max="8213" width="8.42578125" style="9" customWidth="1"/>
    <col min="8214" max="8448" width="9.140625" style="9"/>
    <col min="8449" max="8449" width="11.5703125" style="9" customWidth="1"/>
    <col min="8450" max="8450" width="0.140625" style="9" customWidth="1"/>
    <col min="8451" max="8462" width="0" style="9" hidden="1" customWidth="1"/>
    <col min="8463" max="8463" width="8.28515625" style="9" customWidth="1"/>
    <col min="8464" max="8464" width="8.7109375" style="9" customWidth="1"/>
    <col min="8465" max="8465" width="7.7109375" style="9" customWidth="1"/>
    <col min="8466" max="8466" width="8.7109375" style="9" customWidth="1"/>
    <col min="8467" max="8467" width="7.5703125" style="9" customWidth="1"/>
    <col min="8468" max="8468" width="7.42578125" style="9" customWidth="1"/>
    <col min="8469" max="8469" width="8.42578125" style="9" customWidth="1"/>
    <col min="8470" max="8704" width="9.140625" style="9"/>
    <col min="8705" max="8705" width="11.5703125" style="9" customWidth="1"/>
    <col min="8706" max="8706" width="0.140625" style="9" customWidth="1"/>
    <col min="8707" max="8718" width="0" style="9" hidden="1" customWidth="1"/>
    <col min="8719" max="8719" width="8.28515625" style="9" customWidth="1"/>
    <col min="8720" max="8720" width="8.7109375" style="9" customWidth="1"/>
    <col min="8721" max="8721" width="7.7109375" style="9" customWidth="1"/>
    <col min="8722" max="8722" width="8.7109375" style="9" customWidth="1"/>
    <col min="8723" max="8723" width="7.5703125" style="9" customWidth="1"/>
    <col min="8724" max="8724" width="7.42578125" style="9" customWidth="1"/>
    <col min="8725" max="8725" width="8.42578125" style="9" customWidth="1"/>
    <col min="8726" max="8960" width="9.140625" style="9"/>
    <col min="8961" max="8961" width="11.5703125" style="9" customWidth="1"/>
    <col min="8962" max="8962" width="0.140625" style="9" customWidth="1"/>
    <col min="8963" max="8974" width="0" style="9" hidden="1" customWidth="1"/>
    <col min="8975" max="8975" width="8.28515625" style="9" customWidth="1"/>
    <col min="8976" max="8976" width="8.7109375" style="9" customWidth="1"/>
    <col min="8977" max="8977" width="7.7109375" style="9" customWidth="1"/>
    <col min="8978" max="8978" width="8.7109375" style="9" customWidth="1"/>
    <col min="8979" max="8979" width="7.5703125" style="9" customWidth="1"/>
    <col min="8980" max="8980" width="7.42578125" style="9" customWidth="1"/>
    <col min="8981" max="8981" width="8.42578125" style="9" customWidth="1"/>
    <col min="8982" max="9216" width="9.140625" style="9"/>
    <col min="9217" max="9217" width="11.5703125" style="9" customWidth="1"/>
    <col min="9218" max="9218" width="0.140625" style="9" customWidth="1"/>
    <col min="9219" max="9230" width="0" style="9" hidden="1" customWidth="1"/>
    <col min="9231" max="9231" width="8.28515625" style="9" customWidth="1"/>
    <col min="9232" max="9232" width="8.7109375" style="9" customWidth="1"/>
    <col min="9233" max="9233" width="7.7109375" style="9" customWidth="1"/>
    <col min="9234" max="9234" width="8.7109375" style="9" customWidth="1"/>
    <col min="9235" max="9235" width="7.5703125" style="9" customWidth="1"/>
    <col min="9236" max="9236" width="7.42578125" style="9" customWidth="1"/>
    <col min="9237" max="9237" width="8.42578125" style="9" customWidth="1"/>
    <col min="9238" max="9472" width="9.140625" style="9"/>
    <col min="9473" max="9473" width="11.5703125" style="9" customWidth="1"/>
    <col min="9474" max="9474" width="0.140625" style="9" customWidth="1"/>
    <col min="9475" max="9486" width="0" style="9" hidden="1" customWidth="1"/>
    <col min="9487" max="9487" width="8.28515625" style="9" customWidth="1"/>
    <col min="9488" max="9488" width="8.7109375" style="9" customWidth="1"/>
    <col min="9489" max="9489" width="7.7109375" style="9" customWidth="1"/>
    <col min="9490" max="9490" width="8.7109375" style="9" customWidth="1"/>
    <col min="9491" max="9491" width="7.5703125" style="9" customWidth="1"/>
    <col min="9492" max="9492" width="7.42578125" style="9" customWidth="1"/>
    <col min="9493" max="9493" width="8.42578125" style="9" customWidth="1"/>
    <col min="9494" max="9728" width="9.140625" style="9"/>
    <col min="9729" max="9729" width="11.5703125" style="9" customWidth="1"/>
    <col min="9730" max="9730" width="0.140625" style="9" customWidth="1"/>
    <col min="9731" max="9742" width="0" style="9" hidden="1" customWidth="1"/>
    <col min="9743" max="9743" width="8.28515625" style="9" customWidth="1"/>
    <col min="9744" max="9744" width="8.7109375" style="9" customWidth="1"/>
    <col min="9745" max="9745" width="7.7109375" style="9" customWidth="1"/>
    <col min="9746" max="9746" width="8.7109375" style="9" customWidth="1"/>
    <col min="9747" max="9747" width="7.5703125" style="9" customWidth="1"/>
    <col min="9748" max="9748" width="7.42578125" style="9" customWidth="1"/>
    <col min="9749" max="9749" width="8.42578125" style="9" customWidth="1"/>
    <col min="9750" max="9984" width="9.140625" style="9"/>
    <col min="9985" max="9985" width="11.5703125" style="9" customWidth="1"/>
    <col min="9986" max="9986" width="0.140625" style="9" customWidth="1"/>
    <col min="9987" max="9998" width="0" style="9" hidden="1" customWidth="1"/>
    <col min="9999" max="9999" width="8.28515625" style="9" customWidth="1"/>
    <col min="10000" max="10000" width="8.7109375" style="9" customWidth="1"/>
    <col min="10001" max="10001" width="7.7109375" style="9" customWidth="1"/>
    <col min="10002" max="10002" width="8.7109375" style="9" customWidth="1"/>
    <col min="10003" max="10003" width="7.5703125" style="9" customWidth="1"/>
    <col min="10004" max="10004" width="7.42578125" style="9" customWidth="1"/>
    <col min="10005" max="10005" width="8.42578125" style="9" customWidth="1"/>
    <col min="10006" max="10240" width="9.140625" style="9"/>
    <col min="10241" max="10241" width="11.5703125" style="9" customWidth="1"/>
    <col min="10242" max="10242" width="0.140625" style="9" customWidth="1"/>
    <col min="10243" max="10254" width="0" style="9" hidden="1" customWidth="1"/>
    <col min="10255" max="10255" width="8.28515625" style="9" customWidth="1"/>
    <col min="10256" max="10256" width="8.7109375" style="9" customWidth="1"/>
    <col min="10257" max="10257" width="7.7109375" style="9" customWidth="1"/>
    <col min="10258" max="10258" width="8.7109375" style="9" customWidth="1"/>
    <col min="10259" max="10259" width="7.5703125" style="9" customWidth="1"/>
    <col min="10260" max="10260" width="7.42578125" style="9" customWidth="1"/>
    <col min="10261" max="10261" width="8.42578125" style="9" customWidth="1"/>
    <col min="10262" max="10496" width="9.140625" style="9"/>
    <col min="10497" max="10497" width="11.5703125" style="9" customWidth="1"/>
    <col min="10498" max="10498" width="0.140625" style="9" customWidth="1"/>
    <col min="10499" max="10510" width="0" style="9" hidden="1" customWidth="1"/>
    <col min="10511" max="10511" width="8.28515625" style="9" customWidth="1"/>
    <col min="10512" max="10512" width="8.7109375" style="9" customWidth="1"/>
    <col min="10513" max="10513" width="7.7109375" style="9" customWidth="1"/>
    <col min="10514" max="10514" width="8.7109375" style="9" customWidth="1"/>
    <col min="10515" max="10515" width="7.5703125" style="9" customWidth="1"/>
    <col min="10516" max="10516" width="7.42578125" style="9" customWidth="1"/>
    <col min="10517" max="10517" width="8.42578125" style="9" customWidth="1"/>
    <col min="10518" max="10752" width="9.140625" style="9"/>
    <col min="10753" max="10753" width="11.5703125" style="9" customWidth="1"/>
    <col min="10754" max="10754" width="0.140625" style="9" customWidth="1"/>
    <col min="10755" max="10766" width="0" style="9" hidden="1" customWidth="1"/>
    <col min="10767" max="10767" width="8.28515625" style="9" customWidth="1"/>
    <col min="10768" max="10768" width="8.7109375" style="9" customWidth="1"/>
    <col min="10769" max="10769" width="7.7109375" style="9" customWidth="1"/>
    <col min="10770" max="10770" width="8.7109375" style="9" customWidth="1"/>
    <col min="10771" max="10771" width="7.5703125" style="9" customWidth="1"/>
    <col min="10772" max="10772" width="7.42578125" style="9" customWidth="1"/>
    <col min="10773" max="10773" width="8.42578125" style="9" customWidth="1"/>
    <col min="10774" max="11008" width="9.140625" style="9"/>
    <col min="11009" max="11009" width="11.5703125" style="9" customWidth="1"/>
    <col min="11010" max="11010" width="0.140625" style="9" customWidth="1"/>
    <col min="11011" max="11022" width="0" style="9" hidden="1" customWidth="1"/>
    <col min="11023" max="11023" width="8.28515625" style="9" customWidth="1"/>
    <col min="11024" max="11024" width="8.7109375" style="9" customWidth="1"/>
    <col min="11025" max="11025" width="7.7109375" style="9" customWidth="1"/>
    <col min="11026" max="11026" width="8.7109375" style="9" customWidth="1"/>
    <col min="11027" max="11027" width="7.5703125" style="9" customWidth="1"/>
    <col min="11028" max="11028" width="7.42578125" style="9" customWidth="1"/>
    <col min="11029" max="11029" width="8.42578125" style="9" customWidth="1"/>
    <col min="11030" max="11264" width="9.140625" style="9"/>
    <col min="11265" max="11265" width="11.5703125" style="9" customWidth="1"/>
    <col min="11266" max="11266" width="0.140625" style="9" customWidth="1"/>
    <col min="11267" max="11278" width="0" style="9" hidden="1" customWidth="1"/>
    <col min="11279" max="11279" width="8.28515625" style="9" customWidth="1"/>
    <col min="11280" max="11280" width="8.7109375" style="9" customWidth="1"/>
    <col min="11281" max="11281" width="7.7109375" style="9" customWidth="1"/>
    <col min="11282" max="11282" width="8.7109375" style="9" customWidth="1"/>
    <col min="11283" max="11283" width="7.5703125" style="9" customWidth="1"/>
    <col min="11284" max="11284" width="7.42578125" style="9" customWidth="1"/>
    <col min="11285" max="11285" width="8.42578125" style="9" customWidth="1"/>
    <col min="11286" max="11520" width="9.140625" style="9"/>
    <col min="11521" max="11521" width="11.5703125" style="9" customWidth="1"/>
    <col min="11522" max="11522" width="0.140625" style="9" customWidth="1"/>
    <col min="11523" max="11534" width="0" style="9" hidden="1" customWidth="1"/>
    <col min="11535" max="11535" width="8.28515625" style="9" customWidth="1"/>
    <col min="11536" max="11536" width="8.7109375" style="9" customWidth="1"/>
    <col min="11537" max="11537" width="7.7109375" style="9" customWidth="1"/>
    <col min="11538" max="11538" width="8.7109375" style="9" customWidth="1"/>
    <col min="11539" max="11539" width="7.5703125" style="9" customWidth="1"/>
    <col min="11540" max="11540" width="7.42578125" style="9" customWidth="1"/>
    <col min="11541" max="11541" width="8.42578125" style="9" customWidth="1"/>
    <col min="11542" max="11776" width="9.140625" style="9"/>
    <col min="11777" max="11777" width="11.5703125" style="9" customWidth="1"/>
    <col min="11778" max="11778" width="0.140625" style="9" customWidth="1"/>
    <col min="11779" max="11790" width="0" style="9" hidden="1" customWidth="1"/>
    <col min="11791" max="11791" width="8.28515625" style="9" customWidth="1"/>
    <col min="11792" max="11792" width="8.7109375" style="9" customWidth="1"/>
    <col min="11793" max="11793" width="7.7109375" style="9" customWidth="1"/>
    <col min="11794" max="11794" width="8.7109375" style="9" customWidth="1"/>
    <col min="11795" max="11795" width="7.5703125" style="9" customWidth="1"/>
    <col min="11796" max="11796" width="7.42578125" style="9" customWidth="1"/>
    <col min="11797" max="11797" width="8.42578125" style="9" customWidth="1"/>
    <col min="11798" max="12032" width="9.140625" style="9"/>
    <col min="12033" max="12033" width="11.5703125" style="9" customWidth="1"/>
    <col min="12034" max="12034" width="0.140625" style="9" customWidth="1"/>
    <col min="12035" max="12046" width="0" style="9" hidden="1" customWidth="1"/>
    <col min="12047" max="12047" width="8.28515625" style="9" customWidth="1"/>
    <col min="12048" max="12048" width="8.7109375" style="9" customWidth="1"/>
    <col min="12049" max="12049" width="7.7109375" style="9" customWidth="1"/>
    <col min="12050" max="12050" width="8.7109375" style="9" customWidth="1"/>
    <col min="12051" max="12051" width="7.5703125" style="9" customWidth="1"/>
    <col min="12052" max="12052" width="7.42578125" style="9" customWidth="1"/>
    <col min="12053" max="12053" width="8.42578125" style="9" customWidth="1"/>
    <col min="12054" max="12288" width="9.140625" style="9"/>
    <col min="12289" max="12289" width="11.5703125" style="9" customWidth="1"/>
    <col min="12290" max="12290" width="0.140625" style="9" customWidth="1"/>
    <col min="12291" max="12302" width="0" style="9" hidden="1" customWidth="1"/>
    <col min="12303" max="12303" width="8.28515625" style="9" customWidth="1"/>
    <col min="12304" max="12304" width="8.7109375" style="9" customWidth="1"/>
    <col min="12305" max="12305" width="7.7109375" style="9" customWidth="1"/>
    <col min="12306" max="12306" width="8.7109375" style="9" customWidth="1"/>
    <col min="12307" max="12307" width="7.5703125" style="9" customWidth="1"/>
    <col min="12308" max="12308" width="7.42578125" style="9" customWidth="1"/>
    <col min="12309" max="12309" width="8.42578125" style="9" customWidth="1"/>
    <col min="12310" max="12544" width="9.140625" style="9"/>
    <col min="12545" max="12545" width="11.5703125" style="9" customWidth="1"/>
    <col min="12546" max="12546" width="0.140625" style="9" customWidth="1"/>
    <col min="12547" max="12558" width="0" style="9" hidden="1" customWidth="1"/>
    <col min="12559" max="12559" width="8.28515625" style="9" customWidth="1"/>
    <col min="12560" max="12560" width="8.7109375" style="9" customWidth="1"/>
    <col min="12561" max="12561" width="7.7109375" style="9" customWidth="1"/>
    <col min="12562" max="12562" width="8.7109375" style="9" customWidth="1"/>
    <col min="12563" max="12563" width="7.5703125" style="9" customWidth="1"/>
    <col min="12564" max="12564" width="7.42578125" style="9" customWidth="1"/>
    <col min="12565" max="12565" width="8.42578125" style="9" customWidth="1"/>
    <col min="12566" max="12800" width="9.140625" style="9"/>
    <col min="12801" max="12801" width="11.5703125" style="9" customWidth="1"/>
    <col min="12802" max="12802" width="0.140625" style="9" customWidth="1"/>
    <col min="12803" max="12814" width="0" style="9" hidden="1" customWidth="1"/>
    <col min="12815" max="12815" width="8.28515625" style="9" customWidth="1"/>
    <col min="12816" max="12816" width="8.7109375" style="9" customWidth="1"/>
    <col min="12817" max="12817" width="7.7109375" style="9" customWidth="1"/>
    <col min="12818" max="12818" width="8.7109375" style="9" customWidth="1"/>
    <col min="12819" max="12819" width="7.5703125" style="9" customWidth="1"/>
    <col min="12820" max="12820" width="7.42578125" style="9" customWidth="1"/>
    <col min="12821" max="12821" width="8.42578125" style="9" customWidth="1"/>
    <col min="12822" max="13056" width="9.140625" style="9"/>
    <col min="13057" max="13057" width="11.5703125" style="9" customWidth="1"/>
    <col min="13058" max="13058" width="0.140625" style="9" customWidth="1"/>
    <col min="13059" max="13070" width="0" style="9" hidden="1" customWidth="1"/>
    <col min="13071" max="13071" width="8.28515625" style="9" customWidth="1"/>
    <col min="13072" max="13072" width="8.7109375" style="9" customWidth="1"/>
    <col min="13073" max="13073" width="7.7109375" style="9" customWidth="1"/>
    <col min="13074" max="13074" width="8.7109375" style="9" customWidth="1"/>
    <col min="13075" max="13075" width="7.5703125" style="9" customWidth="1"/>
    <col min="13076" max="13076" width="7.42578125" style="9" customWidth="1"/>
    <col min="13077" max="13077" width="8.42578125" style="9" customWidth="1"/>
    <col min="13078" max="13312" width="9.140625" style="9"/>
    <col min="13313" max="13313" width="11.5703125" style="9" customWidth="1"/>
    <col min="13314" max="13314" width="0.140625" style="9" customWidth="1"/>
    <col min="13315" max="13326" width="0" style="9" hidden="1" customWidth="1"/>
    <col min="13327" max="13327" width="8.28515625" style="9" customWidth="1"/>
    <col min="13328" max="13328" width="8.7109375" style="9" customWidth="1"/>
    <col min="13329" max="13329" width="7.7109375" style="9" customWidth="1"/>
    <col min="13330" max="13330" width="8.7109375" style="9" customWidth="1"/>
    <col min="13331" max="13331" width="7.5703125" style="9" customWidth="1"/>
    <col min="13332" max="13332" width="7.42578125" style="9" customWidth="1"/>
    <col min="13333" max="13333" width="8.42578125" style="9" customWidth="1"/>
    <col min="13334" max="13568" width="9.140625" style="9"/>
    <col min="13569" max="13569" width="11.5703125" style="9" customWidth="1"/>
    <col min="13570" max="13570" width="0.140625" style="9" customWidth="1"/>
    <col min="13571" max="13582" width="0" style="9" hidden="1" customWidth="1"/>
    <col min="13583" max="13583" width="8.28515625" style="9" customWidth="1"/>
    <col min="13584" max="13584" width="8.7109375" style="9" customWidth="1"/>
    <col min="13585" max="13585" width="7.7109375" style="9" customWidth="1"/>
    <col min="13586" max="13586" width="8.7109375" style="9" customWidth="1"/>
    <col min="13587" max="13587" width="7.5703125" style="9" customWidth="1"/>
    <col min="13588" max="13588" width="7.42578125" style="9" customWidth="1"/>
    <col min="13589" max="13589" width="8.42578125" style="9" customWidth="1"/>
    <col min="13590" max="13824" width="9.140625" style="9"/>
    <col min="13825" max="13825" width="11.5703125" style="9" customWidth="1"/>
    <col min="13826" max="13826" width="0.140625" style="9" customWidth="1"/>
    <col min="13827" max="13838" width="0" style="9" hidden="1" customWidth="1"/>
    <col min="13839" max="13839" width="8.28515625" style="9" customWidth="1"/>
    <col min="13840" max="13840" width="8.7109375" style="9" customWidth="1"/>
    <col min="13841" max="13841" width="7.7109375" style="9" customWidth="1"/>
    <col min="13842" max="13842" width="8.7109375" style="9" customWidth="1"/>
    <col min="13843" max="13843" width="7.5703125" style="9" customWidth="1"/>
    <col min="13844" max="13844" width="7.42578125" style="9" customWidth="1"/>
    <col min="13845" max="13845" width="8.42578125" style="9" customWidth="1"/>
    <col min="13846" max="14080" width="9.140625" style="9"/>
    <col min="14081" max="14081" width="11.5703125" style="9" customWidth="1"/>
    <col min="14082" max="14082" width="0.140625" style="9" customWidth="1"/>
    <col min="14083" max="14094" width="0" style="9" hidden="1" customWidth="1"/>
    <col min="14095" max="14095" width="8.28515625" style="9" customWidth="1"/>
    <col min="14096" max="14096" width="8.7109375" style="9" customWidth="1"/>
    <col min="14097" max="14097" width="7.7109375" style="9" customWidth="1"/>
    <col min="14098" max="14098" width="8.7109375" style="9" customWidth="1"/>
    <col min="14099" max="14099" width="7.5703125" style="9" customWidth="1"/>
    <col min="14100" max="14100" width="7.42578125" style="9" customWidth="1"/>
    <col min="14101" max="14101" width="8.42578125" style="9" customWidth="1"/>
    <col min="14102" max="14336" width="9.140625" style="9"/>
    <col min="14337" max="14337" width="11.5703125" style="9" customWidth="1"/>
    <col min="14338" max="14338" width="0.140625" style="9" customWidth="1"/>
    <col min="14339" max="14350" width="0" style="9" hidden="1" customWidth="1"/>
    <col min="14351" max="14351" width="8.28515625" style="9" customWidth="1"/>
    <col min="14352" max="14352" width="8.7109375" style="9" customWidth="1"/>
    <col min="14353" max="14353" width="7.7109375" style="9" customWidth="1"/>
    <col min="14354" max="14354" width="8.7109375" style="9" customWidth="1"/>
    <col min="14355" max="14355" width="7.5703125" style="9" customWidth="1"/>
    <col min="14356" max="14356" width="7.42578125" style="9" customWidth="1"/>
    <col min="14357" max="14357" width="8.42578125" style="9" customWidth="1"/>
    <col min="14358" max="14592" width="9.140625" style="9"/>
    <col min="14593" max="14593" width="11.5703125" style="9" customWidth="1"/>
    <col min="14594" max="14594" width="0.140625" style="9" customWidth="1"/>
    <col min="14595" max="14606" width="0" style="9" hidden="1" customWidth="1"/>
    <col min="14607" max="14607" width="8.28515625" style="9" customWidth="1"/>
    <col min="14608" max="14608" width="8.7109375" style="9" customWidth="1"/>
    <col min="14609" max="14609" width="7.7109375" style="9" customWidth="1"/>
    <col min="14610" max="14610" width="8.7109375" style="9" customWidth="1"/>
    <col min="14611" max="14611" width="7.5703125" style="9" customWidth="1"/>
    <col min="14612" max="14612" width="7.42578125" style="9" customWidth="1"/>
    <col min="14613" max="14613" width="8.42578125" style="9" customWidth="1"/>
    <col min="14614" max="14848" width="9.140625" style="9"/>
    <col min="14849" max="14849" width="11.5703125" style="9" customWidth="1"/>
    <col min="14850" max="14850" width="0.140625" style="9" customWidth="1"/>
    <col min="14851" max="14862" width="0" style="9" hidden="1" customWidth="1"/>
    <col min="14863" max="14863" width="8.28515625" style="9" customWidth="1"/>
    <col min="14864" max="14864" width="8.7109375" style="9" customWidth="1"/>
    <col min="14865" max="14865" width="7.7109375" style="9" customWidth="1"/>
    <col min="14866" max="14866" width="8.7109375" style="9" customWidth="1"/>
    <col min="14867" max="14867" width="7.5703125" style="9" customWidth="1"/>
    <col min="14868" max="14868" width="7.42578125" style="9" customWidth="1"/>
    <col min="14869" max="14869" width="8.42578125" style="9" customWidth="1"/>
    <col min="14870" max="15104" width="9.140625" style="9"/>
    <col min="15105" max="15105" width="11.5703125" style="9" customWidth="1"/>
    <col min="15106" max="15106" width="0.140625" style="9" customWidth="1"/>
    <col min="15107" max="15118" width="0" style="9" hidden="1" customWidth="1"/>
    <col min="15119" max="15119" width="8.28515625" style="9" customWidth="1"/>
    <col min="15120" max="15120" width="8.7109375" style="9" customWidth="1"/>
    <col min="15121" max="15121" width="7.7109375" style="9" customWidth="1"/>
    <col min="15122" max="15122" width="8.7109375" style="9" customWidth="1"/>
    <col min="15123" max="15123" width="7.5703125" style="9" customWidth="1"/>
    <col min="15124" max="15124" width="7.42578125" style="9" customWidth="1"/>
    <col min="15125" max="15125" width="8.42578125" style="9" customWidth="1"/>
    <col min="15126" max="15360" width="9.140625" style="9"/>
    <col min="15361" max="15361" width="11.5703125" style="9" customWidth="1"/>
    <col min="15362" max="15362" width="0.140625" style="9" customWidth="1"/>
    <col min="15363" max="15374" width="0" style="9" hidden="1" customWidth="1"/>
    <col min="15375" max="15375" width="8.28515625" style="9" customWidth="1"/>
    <col min="15376" max="15376" width="8.7109375" style="9" customWidth="1"/>
    <col min="15377" max="15377" width="7.7109375" style="9" customWidth="1"/>
    <col min="15378" max="15378" width="8.7109375" style="9" customWidth="1"/>
    <col min="15379" max="15379" width="7.5703125" style="9" customWidth="1"/>
    <col min="15380" max="15380" width="7.42578125" style="9" customWidth="1"/>
    <col min="15381" max="15381" width="8.42578125" style="9" customWidth="1"/>
    <col min="15382" max="15616" width="9.140625" style="9"/>
    <col min="15617" max="15617" width="11.5703125" style="9" customWidth="1"/>
    <col min="15618" max="15618" width="0.140625" style="9" customWidth="1"/>
    <col min="15619" max="15630" width="0" style="9" hidden="1" customWidth="1"/>
    <col min="15631" max="15631" width="8.28515625" style="9" customWidth="1"/>
    <col min="15632" max="15632" width="8.7109375" style="9" customWidth="1"/>
    <col min="15633" max="15633" width="7.7109375" style="9" customWidth="1"/>
    <col min="15634" max="15634" width="8.7109375" style="9" customWidth="1"/>
    <col min="15635" max="15635" width="7.5703125" style="9" customWidth="1"/>
    <col min="15636" max="15636" width="7.42578125" style="9" customWidth="1"/>
    <col min="15637" max="15637" width="8.42578125" style="9" customWidth="1"/>
    <col min="15638" max="15872" width="9.140625" style="9"/>
    <col min="15873" max="15873" width="11.5703125" style="9" customWidth="1"/>
    <col min="15874" max="15874" width="0.140625" style="9" customWidth="1"/>
    <col min="15875" max="15886" width="0" style="9" hidden="1" customWidth="1"/>
    <col min="15887" max="15887" width="8.28515625" style="9" customWidth="1"/>
    <col min="15888" max="15888" width="8.7109375" style="9" customWidth="1"/>
    <col min="15889" max="15889" width="7.7109375" style="9" customWidth="1"/>
    <col min="15890" max="15890" width="8.7109375" style="9" customWidth="1"/>
    <col min="15891" max="15891" width="7.5703125" style="9" customWidth="1"/>
    <col min="15892" max="15892" width="7.42578125" style="9" customWidth="1"/>
    <col min="15893" max="15893" width="8.42578125" style="9" customWidth="1"/>
    <col min="15894" max="16128" width="9.140625" style="9"/>
    <col min="16129" max="16129" width="11.5703125" style="9" customWidth="1"/>
    <col min="16130" max="16130" width="0.140625" style="9" customWidth="1"/>
    <col min="16131" max="16142" width="0" style="9" hidden="1" customWidth="1"/>
    <col min="16143" max="16143" width="8.28515625" style="9" customWidth="1"/>
    <col min="16144" max="16144" width="8.7109375" style="9" customWidth="1"/>
    <col min="16145" max="16145" width="7.7109375" style="9" customWidth="1"/>
    <col min="16146" max="16146" width="8.7109375" style="9" customWidth="1"/>
    <col min="16147" max="16147" width="7.5703125" style="9" customWidth="1"/>
    <col min="16148" max="16148" width="7.42578125" style="9" customWidth="1"/>
    <col min="16149" max="16149" width="8.42578125" style="9" customWidth="1"/>
    <col min="16150" max="16384" width="9.140625" style="9"/>
  </cols>
  <sheetData>
    <row r="1" spans="1:39" ht="5.25" customHeight="1" x14ac:dyDescent="0.25">
      <c r="A1" s="7"/>
      <c r="B1" s="8"/>
      <c r="C1" s="8"/>
      <c r="D1" s="8"/>
      <c r="E1" s="8"/>
      <c r="F1" s="8"/>
      <c r="G1" s="8"/>
      <c r="H1" s="8"/>
      <c r="I1" s="8"/>
      <c r="J1" s="8"/>
      <c r="K1" s="8"/>
      <c r="L1" s="8"/>
      <c r="M1" s="8"/>
      <c r="N1" s="8"/>
      <c r="O1" s="8"/>
      <c r="P1" s="8"/>
      <c r="Q1" s="8"/>
      <c r="R1" s="8"/>
      <c r="S1" s="8"/>
      <c r="T1" s="8"/>
    </row>
    <row r="2" spans="1:39" s="10" customFormat="1" ht="13.5" customHeight="1" x14ac:dyDescent="0.25">
      <c r="F2" s="11"/>
      <c r="H2" s="11"/>
      <c r="L2" s="11"/>
      <c r="N2" s="11"/>
      <c r="R2" s="11"/>
      <c r="S2" s="11"/>
      <c r="T2" s="11" t="s">
        <v>16</v>
      </c>
    </row>
    <row r="3" spans="1:39" ht="4.5" customHeight="1" thickBot="1" x14ac:dyDescent="0.25"/>
    <row r="4" spans="1:39" ht="88.5" customHeight="1" x14ac:dyDescent="0.25">
      <c r="A4" s="12"/>
      <c r="B4" s="13" t="s">
        <v>17</v>
      </c>
      <c r="C4" s="14" t="s">
        <v>18</v>
      </c>
      <c r="D4" s="15" t="s">
        <v>19</v>
      </c>
      <c r="E4" s="14" t="s">
        <v>20</v>
      </c>
      <c r="F4" s="15" t="s">
        <v>21</v>
      </c>
      <c r="G4" s="14" t="s">
        <v>22</v>
      </c>
      <c r="H4" s="15" t="s">
        <v>23</v>
      </c>
      <c r="I4" s="16" t="s">
        <v>24</v>
      </c>
      <c r="J4" s="17" t="s">
        <v>25</v>
      </c>
      <c r="K4" s="16" t="s">
        <v>26</v>
      </c>
      <c r="L4" s="17" t="s">
        <v>27</v>
      </c>
      <c r="M4" s="16" t="s">
        <v>28</v>
      </c>
      <c r="N4" s="17" t="s">
        <v>29</v>
      </c>
      <c r="O4" s="16" t="s">
        <v>30</v>
      </c>
      <c r="P4" s="17" t="s">
        <v>31</v>
      </c>
      <c r="Q4" s="16" t="s">
        <v>32</v>
      </c>
      <c r="R4" s="17" t="s">
        <v>33</v>
      </c>
      <c r="S4" s="16" t="s">
        <v>34</v>
      </c>
      <c r="T4" s="17" t="s">
        <v>35</v>
      </c>
      <c r="U4" s="17" t="s">
        <v>36</v>
      </c>
      <c r="V4" s="16" t="s">
        <v>37</v>
      </c>
      <c r="W4" s="17" t="s">
        <v>38</v>
      </c>
      <c r="X4" s="17" t="s">
        <v>39</v>
      </c>
      <c r="Y4" s="16" t="s">
        <v>53</v>
      </c>
      <c r="Z4" s="17" t="s">
        <v>54</v>
      </c>
      <c r="AA4" s="17" t="s">
        <v>55</v>
      </c>
      <c r="AB4" s="16" t="s">
        <v>56</v>
      </c>
      <c r="AC4" s="17" t="s">
        <v>57</v>
      </c>
      <c r="AD4" s="17" t="s">
        <v>58</v>
      </c>
      <c r="AE4" s="16" t="s">
        <v>59</v>
      </c>
      <c r="AF4" s="17" t="s">
        <v>60</v>
      </c>
      <c r="AG4" s="17" t="s">
        <v>61</v>
      </c>
      <c r="AH4" s="16" t="s">
        <v>62</v>
      </c>
      <c r="AI4" s="17" t="s">
        <v>63</v>
      </c>
      <c r="AJ4" s="17" t="s">
        <v>64</v>
      </c>
    </row>
    <row r="5" spans="1:39" x14ac:dyDescent="0.2">
      <c r="A5" s="18" t="s">
        <v>40</v>
      </c>
      <c r="B5" s="19">
        <v>31</v>
      </c>
      <c r="C5" s="20">
        <v>186607</v>
      </c>
      <c r="D5" s="21">
        <v>6019.5806451612907</v>
      </c>
      <c r="E5" s="20">
        <v>201563</v>
      </c>
      <c r="F5" s="21">
        <v>6502.0322580645161</v>
      </c>
      <c r="G5" s="20">
        <v>197072</v>
      </c>
      <c r="H5" s="21">
        <v>6357.1612903225805</v>
      </c>
      <c r="I5" s="20">
        <v>195018</v>
      </c>
      <c r="J5" s="21">
        <v>6290.9032258064517</v>
      </c>
      <c r="K5" s="20">
        <v>202602</v>
      </c>
      <c r="L5" s="21">
        <v>6535.5483870967746</v>
      </c>
      <c r="M5" s="20">
        <v>208158</v>
      </c>
      <c r="N5" s="21">
        <v>6714.7741935483873</v>
      </c>
      <c r="O5" s="20">
        <v>202276</v>
      </c>
      <c r="P5" s="21">
        <v>6525.0322580645161</v>
      </c>
      <c r="Q5" s="20">
        <v>214599</v>
      </c>
      <c r="R5" s="21">
        <f>Q5/B5</f>
        <v>6922.5483870967746</v>
      </c>
      <c r="S5" s="20">
        <v>212019</v>
      </c>
      <c r="T5" s="21">
        <v>6839.322580645161</v>
      </c>
      <c r="U5" s="21">
        <f>T5-R5</f>
        <v>-83.225806451613607</v>
      </c>
      <c r="V5" s="20">
        <v>218026</v>
      </c>
      <c r="W5" s="21">
        <f>V5/B5</f>
        <v>7033.0967741935483</v>
      </c>
      <c r="X5" s="21">
        <f>W5-T5</f>
        <v>193.7741935483873</v>
      </c>
      <c r="Y5" s="20">
        <v>220645</v>
      </c>
      <c r="Z5" s="21">
        <f t="shared" ref="Z5:Z16" si="0">Y5/B5</f>
        <v>7117.5806451612907</v>
      </c>
      <c r="AA5" s="21">
        <f t="shared" ref="AA5:AA16" si="1">Z5-W5</f>
        <v>84.483870967742405</v>
      </c>
      <c r="AB5" s="20">
        <v>225970</v>
      </c>
      <c r="AC5" s="21">
        <f t="shared" ref="AC5:AC16" si="2">AB5/B5</f>
        <v>7289.3548387096771</v>
      </c>
      <c r="AD5" s="21">
        <f t="shared" ref="AD5:AD12" si="3">AC5-Z5</f>
        <v>171.77419354838639</v>
      </c>
      <c r="AE5" s="20">
        <v>226645</v>
      </c>
      <c r="AF5" s="21">
        <f>AE5/B5</f>
        <v>7311.1290322580644</v>
      </c>
      <c r="AG5" s="21">
        <f t="shared" ref="AG5:AG12" si="4">AF5-AC5</f>
        <v>21.774193548387302</v>
      </c>
      <c r="AH5" s="20">
        <v>229580</v>
      </c>
      <c r="AI5" s="21">
        <f>AH5/B5</f>
        <v>7405.8064516129034</v>
      </c>
      <c r="AJ5" s="21">
        <f t="shared" ref="AJ5:AJ11" si="5">AI5-AF5</f>
        <v>94.677419354839003</v>
      </c>
      <c r="AM5" s="27"/>
    </row>
    <row r="6" spans="1:39" x14ac:dyDescent="0.2">
      <c r="A6" s="18" t="s">
        <v>41</v>
      </c>
      <c r="B6" s="19">
        <v>28</v>
      </c>
      <c r="C6" s="20">
        <v>171878</v>
      </c>
      <c r="D6" s="21">
        <v>6138.5</v>
      </c>
      <c r="E6" s="20">
        <v>187358</v>
      </c>
      <c r="F6" s="21">
        <v>6460.6</v>
      </c>
      <c r="G6" s="20">
        <v>181167</v>
      </c>
      <c r="H6" s="21">
        <v>6470.25</v>
      </c>
      <c r="I6" s="20">
        <v>180596</v>
      </c>
      <c r="J6" s="21">
        <v>6449.8571428571431</v>
      </c>
      <c r="K6" s="20">
        <v>186569</v>
      </c>
      <c r="L6" s="21">
        <v>6663.1785714285716</v>
      </c>
      <c r="M6" s="20">
        <v>200233</v>
      </c>
      <c r="N6" s="21">
        <v>6904.5862068965516</v>
      </c>
      <c r="O6" s="20">
        <v>188361</v>
      </c>
      <c r="P6" s="21">
        <v>6727.1785714285716</v>
      </c>
      <c r="Q6" s="20">
        <v>196600</v>
      </c>
      <c r="R6" s="21">
        <v>7021.4285714285716</v>
      </c>
      <c r="S6" s="20">
        <v>195124</v>
      </c>
      <c r="T6" s="21">
        <v>6968.7142857142853</v>
      </c>
      <c r="U6" s="21">
        <f>T6-R6</f>
        <v>-52.714285714286234</v>
      </c>
      <c r="V6" s="20">
        <v>209305</v>
      </c>
      <c r="W6" s="21">
        <f>V6/B6</f>
        <v>7475.1785714285716</v>
      </c>
      <c r="X6" s="21">
        <f>W6-T6</f>
        <v>506.46428571428623</v>
      </c>
      <c r="Y6" s="20">
        <v>203203</v>
      </c>
      <c r="Z6" s="21">
        <f t="shared" si="0"/>
        <v>7257.25</v>
      </c>
      <c r="AA6" s="21">
        <f t="shared" si="1"/>
        <v>-217.92857142857156</v>
      </c>
      <c r="AB6" s="20">
        <v>209336</v>
      </c>
      <c r="AC6" s="21">
        <f t="shared" si="2"/>
        <v>7476.2857142857147</v>
      </c>
      <c r="AD6" s="21">
        <f t="shared" si="3"/>
        <v>219.03571428571468</v>
      </c>
      <c r="AE6" s="20">
        <v>208900</v>
      </c>
      <c r="AF6" s="21">
        <v>7460.7</v>
      </c>
      <c r="AG6" s="21">
        <f t="shared" si="4"/>
        <v>-15.585714285714857</v>
      </c>
      <c r="AH6" s="20">
        <v>222892</v>
      </c>
      <c r="AI6" s="21">
        <v>7685.9</v>
      </c>
      <c r="AJ6" s="21">
        <f t="shared" si="5"/>
        <v>225.19999999999982</v>
      </c>
    </row>
    <row r="7" spans="1:39" x14ac:dyDescent="0.2">
      <c r="A7" s="18" t="s">
        <v>42</v>
      </c>
      <c r="B7" s="19">
        <v>31</v>
      </c>
      <c r="C7" s="20">
        <v>196144</v>
      </c>
      <c r="D7" s="21">
        <v>6327.2258064516127</v>
      </c>
      <c r="E7" s="20">
        <v>207186</v>
      </c>
      <c r="F7" s="21">
        <v>6683.4193548387093</v>
      </c>
      <c r="G7" s="20">
        <v>202939</v>
      </c>
      <c r="H7" s="21">
        <v>6546.4193548387093</v>
      </c>
      <c r="I7" s="20">
        <v>203811</v>
      </c>
      <c r="J7" s="21">
        <v>6574.5483870967746</v>
      </c>
      <c r="K7" s="20">
        <v>211059</v>
      </c>
      <c r="L7" s="21">
        <v>6808.3548387096771</v>
      </c>
      <c r="M7" s="20">
        <v>216401</v>
      </c>
      <c r="N7" s="21">
        <v>6980.677419354839</v>
      </c>
      <c r="O7" s="20">
        <v>214148</v>
      </c>
      <c r="P7" s="21">
        <v>6908</v>
      </c>
      <c r="Q7" s="20">
        <v>218240</v>
      </c>
      <c r="R7" s="21">
        <v>7040</v>
      </c>
      <c r="S7" s="20">
        <v>220366</v>
      </c>
      <c r="T7" s="21">
        <v>7108.5806451612907</v>
      </c>
      <c r="U7" s="21">
        <f>T7-R7</f>
        <v>68.580645161290704</v>
      </c>
      <c r="V7" s="20">
        <v>228293</v>
      </c>
      <c r="W7" s="21">
        <f>V7/B7</f>
        <v>7364.2903225806449</v>
      </c>
      <c r="X7" s="21">
        <f>W7-T7</f>
        <v>255.70967741935419</v>
      </c>
      <c r="Y7" s="20">
        <v>229914</v>
      </c>
      <c r="Z7" s="21">
        <f t="shared" si="0"/>
        <v>7416.5806451612907</v>
      </c>
      <c r="AA7" s="21">
        <f t="shared" si="1"/>
        <v>52.290322580645807</v>
      </c>
      <c r="AB7" s="20">
        <v>235230</v>
      </c>
      <c r="AC7" s="21">
        <f t="shared" si="2"/>
        <v>7588.0645161290322</v>
      </c>
      <c r="AD7" s="21">
        <f t="shared" si="3"/>
        <v>171.4838709677415</v>
      </c>
      <c r="AE7" s="20">
        <v>235833</v>
      </c>
      <c r="AF7" s="21">
        <f t="shared" ref="AF7:AF12" si="6">AE7/B7</f>
        <v>7607.5161290322585</v>
      </c>
      <c r="AG7" s="21">
        <f t="shared" si="4"/>
        <v>19.451612903226305</v>
      </c>
      <c r="AH7" s="20">
        <v>244321</v>
      </c>
      <c r="AI7" s="21">
        <f>AH7/B7</f>
        <v>7881.322580645161</v>
      </c>
      <c r="AJ7" s="21">
        <f t="shared" si="5"/>
        <v>273.80645161290249</v>
      </c>
    </row>
    <row r="8" spans="1:39" x14ac:dyDescent="0.2">
      <c r="A8" s="18" t="s">
        <v>43</v>
      </c>
      <c r="B8" s="19">
        <v>30</v>
      </c>
      <c r="C8" s="20">
        <v>190855</v>
      </c>
      <c r="D8" s="21">
        <v>6361.833333333333</v>
      </c>
      <c r="E8" s="20">
        <v>204202</v>
      </c>
      <c r="F8" s="21">
        <v>6806.7333333333336</v>
      </c>
      <c r="G8" s="20">
        <v>196074</v>
      </c>
      <c r="H8" s="21">
        <v>6535.8</v>
      </c>
      <c r="I8" s="20">
        <v>197773</v>
      </c>
      <c r="J8" s="21">
        <v>6592.4333333333334</v>
      </c>
      <c r="K8" s="20">
        <v>205575</v>
      </c>
      <c r="L8" s="21">
        <v>6852.5</v>
      </c>
      <c r="M8" s="20">
        <v>212090</v>
      </c>
      <c r="N8" s="21">
        <v>7069.666666666667</v>
      </c>
      <c r="O8" s="20">
        <v>209464</v>
      </c>
      <c r="P8" s="21">
        <v>6982.1333333333332</v>
      </c>
      <c r="Q8" s="20">
        <v>216443</v>
      </c>
      <c r="R8" s="21">
        <v>7214.7666666666664</v>
      </c>
      <c r="S8" s="20">
        <v>215910</v>
      </c>
      <c r="T8" s="21">
        <v>7197</v>
      </c>
      <c r="U8" s="21">
        <f>T8-R8</f>
        <v>-17.766666666666424</v>
      </c>
      <c r="V8" s="20">
        <v>222472.47</v>
      </c>
      <c r="W8" s="21">
        <f>V8/B8</f>
        <v>7415.7489999999998</v>
      </c>
      <c r="X8" s="21">
        <f>W8-T8</f>
        <v>218.7489999999998</v>
      </c>
      <c r="Y8" s="20">
        <v>224071</v>
      </c>
      <c r="Z8" s="21">
        <f t="shared" si="0"/>
        <v>7469.0333333333338</v>
      </c>
      <c r="AA8" s="21">
        <f t="shared" si="1"/>
        <v>53.284333333333961</v>
      </c>
      <c r="AB8" s="20">
        <v>227264</v>
      </c>
      <c r="AC8" s="21">
        <f t="shared" si="2"/>
        <v>7575.4666666666662</v>
      </c>
      <c r="AD8" s="21">
        <f t="shared" si="3"/>
        <v>106.43333333333248</v>
      </c>
      <c r="AE8" s="20">
        <v>229238</v>
      </c>
      <c r="AF8" s="21">
        <f t="shared" si="6"/>
        <v>7641.2666666666664</v>
      </c>
      <c r="AG8" s="21">
        <f t="shared" si="4"/>
        <v>65.800000000000182</v>
      </c>
      <c r="AH8" s="20">
        <v>239588</v>
      </c>
      <c r="AI8" s="21">
        <f>AH8/B8</f>
        <v>7986.2666666666664</v>
      </c>
      <c r="AJ8" s="21">
        <f t="shared" si="5"/>
        <v>345</v>
      </c>
    </row>
    <row r="9" spans="1:39" x14ac:dyDescent="0.2">
      <c r="A9" s="18" t="s">
        <v>15</v>
      </c>
      <c r="B9" s="19">
        <v>31</v>
      </c>
      <c r="C9" s="20">
        <v>200179</v>
      </c>
      <c r="D9" s="21">
        <v>6457.3870967741932</v>
      </c>
      <c r="E9" s="20">
        <v>214839</v>
      </c>
      <c r="F9" s="21">
        <v>6930.2903225806449</v>
      </c>
      <c r="G9" s="20">
        <v>205994</v>
      </c>
      <c r="H9" s="21">
        <v>6644.9677419354839</v>
      </c>
      <c r="I9" s="20">
        <v>204200</v>
      </c>
      <c r="J9" s="21">
        <v>6587.0967741935483</v>
      </c>
      <c r="K9" s="20">
        <v>214661</v>
      </c>
      <c r="L9" s="21">
        <v>6924.5483870967746</v>
      </c>
      <c r="M9" s="20">
        <v>217023</v>
      </c>
      <c r="N9" s="21">
        <v>7000.7419354838712</v>
      </c>
      <c r="O9" s="20">
        <v>216387</v>
      </c>
      <c r="P9" s="21">
        <v>6980.2258064516127</v>
      </c>
      <c r="Q9" s="20">
        <v>225408</v>
      </c>
      <c r="R9" s="21">
        <v>7271.2258064516127</v>
      </c>
      <c r="S9" s="20">
        <v>222679</v>
      </c>
      <c r="T9" s="21">
        <v>7183.1935483870966</v>
      </c>
      <c r="U9" s="21">
        <f t="shared" ref="U9:U16" si="7">T9-R9</f>
        <v>-88.0322580645161</v>
      </c>
      <c r="V9" s="26">
        <v>230623</v>
      </c>
      <c r="W9" s="21">
        <v>7439.4516129032254</v>
      </c>
      <c r="X9" s="21">
        <v>256.2580645161288</v>
      </c>
      <c r="Y9" s="26">
        <v>232669</v>
      </c>
      <c r="Z9" s="21">
        <f t="shared" si="0"/>
        <v>7505.4516129032254</v>
      </c>
      <c r="AA9" s="21">
        <f t="shared" si="1"/>
        <v>66</v>
      </c>
      <c r="AB9" s="26">
        <v>233676</v>
      </c>
      <c r="AC9" s="21">
        <f t="shared" si="2"/>
        <v>7537.9354838709678</v>
      </c>
      <c r="AD9" s="21">
        <f t="shared" si="3"/>
        <v>32.483870967742405</v>
      </c>
      <c r="AE9" s="20">
        <v>237645</v>
      </c>
      <c r="AF9" s="21">
        <f t="shared" si="6"/>
        <v>7665.9677419354839</v>
      </c>
      <c r="AG9" s="21">
        <f t="shared" si="4"/>
        <v>128.0322580645161</v>
      </c>
      <c r="AH9" s="20">
        <v>247695</v>
      </c>
      <c r="AI9" s="21">
        <f>AH9/B9</f>
        <v>7990.1612903225805</v>
      </c>
      <c r="AJ9" s="21">
        <f t="shared" si="5"/>
        <v>324.1935483870966</v>
      </c>
    </row>
    <row r="10" spans="1:39" x14ac:dyDescent="0.2">
      <c r="A10" s="18" t="s">
        <v>44</v>
      </c>
      <c r="B10" s="19">
        <v>30</v>
      </c>
      <c r="C10" s="20">
        <v>191683</v>
      </c>
      <c r="D10" s="21">
        <v>6389.4333333333334</v>
      </c>
      <c r="E10" s="20">
        <v>206031</v>
      </c>
      <c r="F10" s="21">
        <v>6867.7</v>
      </c>
      <c r="G10" s="20">
        <v>194632</v>
      </c>
      <c r="H10" s="21">
        <v>6487.7333333333336</v>
      </c>
      <c r="I10" s="20">
        <v>197756</v>
      </c>
      <c r="J10" s="21">
        <v>6591.8666666666668</v>
      </c>
      <c r="K10" s="20">
        <v>207711</v>
      </c>
      <c r="L10" s="21">
        <v>6923.7</v>
      </c>
      <c r="M10" s="20">
        <v>205651</v>
      </c>
      <c r="N10" s="21">
        <v>6855.0333333333338</v>
      </c>
      <c r="O10" s="20">
        <v>209841</v>
      </c>
      <c r="P10" s="21">
        <v>6994.7</v>
      </c>
      <c r="Q10" s="20">
        <v>213812</v>
      </c>
      <c r="R10" s="21">
        <v>7127.1</v>
      </c>
      <c r="S10" s="20">
        <v>209989</v>
      </c>
      <c r="T10" s="21">
        <v>6999.6333333333332</v>
      </c>
      <c r="U10" s="21">
        <f t="shared" si="7"/>
        <v>-127.46666666666715</v>
      </c>
      <c r="V10" s="20">
        <v>220547</v>
      </c>
      <c r="W10" s="21">
        <v>7351.5666666666666</v>
      </c>
      <c r="X10" s="21">
        <v>351.93333333333339</v>
      </c>
      <c r="Y10" s="20">
        <v>222165</v>
      </c>
      <c r="Z10" s="21">
        <f t="shared" si="0"/>
        <v>7405.5</v>
      </c>
      <c r="AA10" s="21">
        <f t="shared" si="1"/>
        <v>53.933333333333394</v>
      </c>
      <c r="AB10" s="26">
        <v>222457</v>
      </c>
      <c r="AC10" s="21">
        <f t="shared" si="2"/>
        <v>7415.2333333333336</v>
      </c>
      <c r="AD10" s="21">
        <f t="shared" si="3"/>
        <v>9.7333333333335759</v>
      </c>
      <c r="AE10" s="26">
        <v>227439</v>
      </c>
      <c r="AF10" s="21">
        <f t="shared" si="6"/>
        <v>7581.3</v>
      </c>
      <c r="AG10" s="21">
        <f t="shared" si="4"/>
        <v>166.06666666666661</v>
      </c>
      <c r="AH10" s="26">
        <v>234183</v>
      </c>
      <c r="AI10" s="21">
        <f>AH10/B10</f>
        <v>7806.1</v>
      </c>
      <c r="AJ10" s="21">
        <f t="shared" si="5"/>
        <v>224.80000000000018</v>
      </c>
    </row>
    <row r="11" spans="1:39" x14ac:dyDescent="0.2">
      <c r="A11" s="18" t="s">
        <v>45</v>
      </c>
      <c r="B11" s="19">
        <v>31</v>
      </c>
      <c r="C11" s="20">
        <v>206320</v>
      </c>
      <c r="D11" s="21">
        <v>6655.4838709677415</v>
      </c>
      <c r="E11" s="20">
        <v>207356</v>
      </c>
      <c r="F11" s="21">
        <v>6688.9032258064517</v>
      </c>
      <c r="G11" s="20">
        <v>201853</v>
      </c>
      <c r="H11" s="21">
        <v>6511.3870967741932</v>
      </c>
      <c r="I11" s="20">
        <v>204194</v>
      </c>
      <c r="J11" s="21">
        <v>6586.9032258064517</v>
      </c>
      <c r="K11" s="20">
        <v>210817</v>
      </c>
      <c r="L11" s="21">
        <v>6800.5483870967746</v>
      </c>
      <c r="M11" s="20">
        <v>211004</v>
      </c>
      <c r="N11" s="21">
        <v>6806.5806451612907</v>
      </c>
      <c r="O11" s="20">
        <v>214621</v>
      </c>
      <c r="P11" s="21">
        <v>6923.2580645161288</v>
      </c>
      <c r="Q11" s="20">
        <v>220166</v>
      </c>
      <c r="R11" s="21">
        <v>7102.1290322580644</v>
      </c>
      <c r="S11" s="20">
        <v>211168</v>
      </c>
      <c r="T11" s="21">
        <v>6811.8709677419356</v>
      </c>
      <c r="U11" s="21">
        <f t="shared" si="7"/>
        <v>-290.2580645161288</v>
      </c>
      <c r="V11" s="20">
        <v>226055</v>
      </c>
      <c r="W11" s="21">
        <v>7292.0967741935483</v>
      </c>
      <c r="X11" s="21">
        <v>480.2258064516127</v>
      </c>
      <c r="Y11" s="20">
        <v>226685</v>
      </c>
      <c r="Z11" s="21">
        <f t="shared" si="0"/>
        <v>7312.4193548387093</v>
      </c>
      <c r="AA11" s="21">
        <f t="shared" si="1"/>
        <v>20.322580645160997</v>
      </c>
      <c r="AB11" s="20">
        <v>226696</v>
      </c>
      <c r="AC11" s="21">
        <f t="shared" si="2"/>
        <v>7312.7741935483873</v>
      </c>
      <c r="AD11" s="21">
        <f t="shared" si="3"/>
        <v>0.35483870967800613</v>
      </c>
      <c r="AE11" s="20">
        <v>232899</v>
      </c>
      <c r="AF11" s="21">
        <f t="shared" si="6"/>
        <v>7512.8709677419356</v>
      </c>
      <c r="AG11" s="21">
        <f t="shared" si="4"/>
        <v>200.0967741935483</v>
      </c>
      <c r="AH11" s="20">
        <v>233684</v>
      </c>
      <c r="AI11" s="21">
        <f>AH11/B11</f>
        <v>7538.1935483870966</v>
      </c>
      <c r="AJ11" s="21">
        <f t="shared" si="5"/>
        <v>25.322580645160997</v>
      </c>
    </row>
    <row r="12" spans="1:39" x14ac:dyDescent="0.2">
      <c r="A12" s="18" t="s">
        <v>46</v>
      </c>
      <c r="B12" s="19">
        <v>31</v>
      </c>
      <c r="C12" s="20">
        <v>200048</v>
      </c>
      <c r="D12" s="21">
        <v>6453.1612903225805</v>
      </c>
      <c r="E12" s="20">
        <v>201523</v>
      </c>
      <c r="F12" s="21">
        <v>6500.7419354838712</v>
      </c>
      <c r="G12" s="20">
        <v>195449</v>
      </c>
      <c r="H12" s="21">
        <v>6304.8064516129034</v>
      </c>
      <c r="I12" s="20">
        <v>201746</v>
      </c>
      <c r="J12" s="21">
        <v>6507.9354838709678</v>
      </c>
      <c r="K12" s="20">
        <v>205730</v>
      </c>
      <c r="L12" s="21">
        <v>6636.4516129032254</v>
      </c>
      <c r="M12" s="20">
        <v>208335</v>
      </c>
      <c r="N12" s="21">
        <v>6720.4838709677415</v>
      </c>
      <c r="O12" s="20">
        <v>209836</v>
      </c>
      <c r="P12" s="21">
        <v>6768.9032258064517</v>
      </c>
      <c r="Q12" s="20">
        <v>210011</v>
      </c>
      <c r="R12" s="21">
        <v>6774.5483870967746</v>
      </c>
      <c r="S12" s="20">
        <v>207084</v>
      </c>
      <c r="T12" s="21">
        <v>6680.1290322580644</v>
      </c>
      <c r="U12" s="21">
        <f t="shared" si="7"/>
        <v>-94.419354838710206</v>
      </c>
      <c r="V12" s="26">
        <v>219143</v>
      </c>
      <c r="W12" s="21">
        <v>7069.1290322580644</v>
      </c>
      <c r="X12" s="21">
        <v>389</v>
      </c>
      <c r="Y12" s="26">
        <v>224498</v>
      </c>
      <c r="Z12" s="21">
        <f t="shared" si="0"/>
        <v>7241.8709677419356</v>
      </c>
      <c r="AA12" s="21">
        <f t="shared" si="1"/>
        <v>172.7419354838712</v>
      </c>
      <c r="AB12" s="26">
        <v>223429</v>
      </c>
      <c r="AC12" s="21">
        <f t="shared" si="2"/>
        <v>7207.3870967741932</v>
      </c>
      <c r="AD12" s="21">
        <f t="shared" si="3"/>
        <v>-34.483870967742405</v>
      </c>
      <c r="AE12" s="20">
        <v>224895</v>
      </c>
      <c r="AF12" s="21">
        <f t="shared" si="6"/>
        <v>7254.677419354839</v>
      </c>
      <c r="AG12" s="21">
        <f t="shared" si="4"/>
        <v>47.290322580645807</v>
      </c>
      <c r="AH12" s="20"/>
      <c r="AI12" s="21"/>
      <c r="AJ12" s="21"/>
    </row>
    <row r="13" spans="1:39" x14ac:dyDescent="0.2">
      <c r="A13" s="18" t="s">
        <v>47</v>
      </c>
      <c r="B13" s="19">
        <v>30</v>
      </c>
      <c r="C13" s="20">
        <v>190325</v>
      </c>
      <c r="D13" s="21">
        <v>6344.166666666667</v>
      </c>
      <c r="E13" s="20">
        <v>187100</v>
      </c>
      <c r="F13" s="21">
        <v>6236.666666666667</v>
      </c>
      <c r="G13" s="20">
        <v>186717</v>
      </c>
      <c r="H13" s="21">
        <v>6223.9</v>
      </c>
      <c r="I13" s="20">
        <v>189506</v>
      </c>
      <c r="J13" s="21">
        <v>6316.8666666666668</v>
      </c>
      <c r="K13" s="20">
        <v>195864</v>
      </c>
      <c r="L13" s="21">
        <v>6528.8</v>
      </c>
      <c r="M13" s="20">
        <v>195090</v>
      </c>
      <c r="N13" s="21">
        <v>6503</v>
      </c>
      <c r="O13" s="20">
        <v>202143</v>
      </c>
      <c r="P13" s="21">
        <v>6738.1</v>
      </c>
      <c r="Q13" s="20">
        <v>202164</v>
      </c>
      <c r="R13" s="21">
        <v>6738.8</v>
      </c>
      <c r="S13" s="20">
        <v>196010</v>
      </c>
      <c r="T13" s="21">
        <v>6533.666666666667</v>
      </c>
      <c r="U13" s="21">
        <f t="shared" si="7"/>
        <v>-205.13333333333321</v>
      </c>
      <c r="V13" s="20">
        <v>208538</v>
      </c>
      <c r="W13" s="21">
        <v>6951.2666666666664</v>
      </c>
      <c r="X13" s="21">
        <v>417.59999999999945</v>
      </c>
      <c r="Y13" s="26">
        <v>213218</v>
      </c>
      <c r="Z13" s="21">
        <f t="shared" si="0"/>
        <v>7107.2666666666664</v>
      </c>
      <c r="AA13" s="21">
        <f t="shared" si="1"/>
        <v>156</v>
      </c>
      <c r="AB13" s="26">
        <v>213364</v>
      </c>
      <c r="AC13" s="21">
        <f t="shared" si="2"/>
        <v>7112.1333333333332</v>
      </c>
      <c r="AD13" s="21">
        <f>AC13-Z13</f>
        <v>4.8666666666667879</v>
      </c>
      <c r="AE13" s="26">
        <v>214553</v>
      </c>
      <c r="AF13" s="21">
        <f>AE13/B13</f>
        <v>7151.7666666666664</v>
      </c>
      <c r="AG13" s="21">
        <f>AF13-AC13</f>
        <v>39.633333333333212</v>
      </c>
      <c r="AH13" s="26"/>
      <c r="AI13" s="21"/>
      <c r="AJ13" s="21"/>
    </row>
    <row r="14" spans="1:39" x14ac:dyDescent="0.2">
      <c r="A14" s="18" t="s">
        <v>48</v>
      </c>
      <c r="B14" s="19">
        <v>31</v>
      </c>
      <c r="C14" s="20">
        <v>191559</v>
      </c>
      <c r="D14" s="21">
        <v>6179.322580645161</v>
      </c>
      <c r="E14" s="20">
        <v>190754</v>
      </c>
      <c r="F14" s="21">
        <v>6153.3548387096771</v>
      </c>
      <c r="G14" s="20">
        <v>187304</v>
      </c>
      <c r="H14" s="21">
        <v>6042.0645161290322</v>
      </c>
      <c r="I14" s="20">
        <v>191925</v>
      </c>
      <c r="J14" s="21">
        <v>6191.1290322580644</v>
      </c>
      <c r="K14" s="20">
        <v>198294</v>
      </c>
      <c r="L14" s="21">
        <v>6396.5806451612907</v>
      </c>
      <c r="M14" s="20">
        <v>196865</v>
      </c>
      <c r="N14" s="21">
        <v>6350.4838709677415</v>
      </c>
      <c r="O14" s="20">
        <v>203952</v>
      </c>
      <c r="P14" s="21">
        <v>6579.0967741935483</v>
      </c>
      <c r="Q14" s="20">
        <v>204207</v>
      </c>
      <c r="R14" s="21">
        <v>6587.322580645161</v>
      </c>
      <c r="S14" s="20">
        <v>200476</v>
      </c>
      <c r="T14" s="21">
        <v>6466.9677419354839</v>
      </c>
      <c r="U14" s="21">
        <f t="shared" si="7"/>
        <v>-120.3548387096771</v>
      </c>
      <c r="V14" s="20">
        <v>211928</v>
      </c>
      <c r="W14" s="21">
        <v>6836.3870967741932</v>
      </c>
      <c r="X14" s="21">
        <v>369.4193548387093</v>
      </c>
      <c r="Y14" s="20">
        <v>217303</v>
      </c>
      <c r="Z14" s="21">
        <f t="shared" si="0"/>
        <v>7009.7741935483873</v>
      </c>
      <c r="AA14" s="21">
        <f t="shared" si="1"/>
        <v>173.38709677419411</v>
      </c>
      <c r="AB14" s="20">
        <v>216615</v>
      </c>
      <c r="AC14" s="21">
        <f t="shared" si="2"/>
        <v>6987.5806451612907</v>
      </c>
      <c r="AD14" s="21">
        <f>AC14-Z14</f>
        <v>-22.193548387096598</v>
      </c>
      <c r="AE14" s="20">
        <v>219952</v>
      </c>
      <c r="AF14" s="21">
        <f>AE14/B14</f>
        <v>7095.2258064516127</v>
      </c>
      <c r="AG14" s="21">
        <f>AF14-AC14</f>
        <v>107.64516129032199</v>
      </c>
      <c r="AH14" s="20"/>
      <c r="AI14" s="21"/>
      <c r="AJ14" s="21"/>
    </row>
    <row r="15" spans="1:39" x14ac:dyDescent="0.2">
      <c r="A15" s="18" t="s">
        <v>49</v>
      </c>
      <c r="B15" s="19">
        <v>30</v>
      </c>
      <c r="C15" s="20">
        <v>183370</v>
      </c>
      <c r="D15" s="21">
        <v>6112.333333333333</v>
      </c>
      <c r="E15" s="20">
        <v>183339</v>
      </c>
      <c r="F15" s="21">
        <v>6111.3</v>
      </c>
      <c r="G15" s="20">
        <v>180559</v>
      </c>
      <c r="H15" s="21">
        <v>6018.6333333333332</v>
      </c>
      <c r="I15" s="20">
        <v>187251</v>
      </c>
      <c r="J15" s="21">
        <v>6241.7</v>
      </c>
      <c r="K15" s="20">
        <v>191490</v>
      </c>
      <c r="L15" s="21">
        <v>6383</v>
      </c>
      <c r="M15" s="20">
        <v>188857</v>
      </c>
      <c r="N15" s="21">
        <v>6295.2333333333336</v>
      </c>
      <c r="O15" s="20">
        <v>198188</v>
      </c>
      <c r="P15" s="21">
        <v>6606.2666666666664</v>
      </c>
      <c r="Q15" s="20">
        <v>196374</v>
      </c>
      <c r="R15" s="21">
        <v>6545.8</v>
      </c>
      <c r="S15" s="20">
        <v>196490</v>
      </c>
      <c r="T15" s="21">
        <v>6549.666666666667</v>
      </c>
      <c r="U15" s="21">
        <f t="shared" si="7"/>
        <v>3.8666666666667879</v>
      </c>
      <c r="V15" s="20">
        <v>204706</v>
      </c>
      <c r="W15" s="21">
        <v>6823.5333333333338</v>
      </c>
      <c r="X15" s="21">
        <v>273.86666666666679</v>
      </c>
      <c r="Y15" s="20">
        <v>210477</v>
      </c>
      <c r="Z15" s="21">
        <f t="shared" si="0"/>
        <v>7015.9</v>
      </c>
      <c r="AA15" s="21">
        <f t="shared" si="1"/>
        <v>192.36666666666588</v>
      </c>
      <c r="AB15" s="20">
        <v>211143</v>
      </c>
      <c r="AC15" s="21">
        <f t="shared" si="2"/>
        <v>7038.1</v>
      </c>
      <c r="AD15" s="21">
        <f>AC15-Z15</f>
        <v>22.200000000000728</v>
      </c>
      <c r="AE15" s="20">
        <v>213105</v>
      </c>
      <c r="AF15" s="21">
        <f>AE15/B15</f>
        <v>7103.5</v>
      </c>
      <c r="AG15" s="21">
        <f>AF15-AC15</f>
        <v>65.399999999999636</v>
      </c>
      <c r="AH15" s="20"/>
      <c r="AI15" s="21"/>
      <c r="AJ15" s="21"/>
    </row>
    <row r="16" spans="1:39" ht="13.5" thickBot="1" x14ac:dyDescent="0.25">
      <c r="A16" s="22" t="s">
        <v>50</v>
      </c>
      <c r="B16" s="23">
        <v>31</v>
      </c>
      <c r="C16" s="24">
        <v>194931</v>
      </c>
      <c r="D16" s="25">
        <v>6288.0967741935483</v>
      </c>
      <c r="E16" s="24">
        <v>190575</v>
      </c>
      <c r="F16" s="25">
        <v>6147.5806451612907</v>
      </c>
      <c r="G16" s="24">
        <v>189742</v>
      </c>
      <c r="H16" s="25">
        <v>6120.7096774193551</v>
      </c>
      <c r="I16" s="24">
        <v>196900</v>
      </c>
      <c r="J16" s="25">
        <v>6351.6129032258068</v>
      </c>
      <c r="K16" s="24">
        <v>204284</v>
      </c>
      <c r="L16" s="25">
        <v>6589.8064516129034</v>
      </c>
      <c r="M16" s="24">
        <v>198927</v>
      </c>
      <c r="N16" s="25">
        <v>6417</v>
      </c>
      <c r="O16" s="24">
        <v>208862</v>
      </c>
      <c r="P16" s="25">
        <v>6737.4838709677415</v>
      </c>
      <c r="Q16" s="24">
        <v>207232</v>
      </c>
      <c r="R16" s="25">
        <v>6684.9032258064517</v>
      </c>
      <c r="S16" s="24">
        <v>209741</v>
      </c>
      <c r="T16" s="25">
        <v>6765.8387096774195</v>
      </c>
      <c r="U16" s="25">
        <f t="shared" si="7"/>
        <v>80.935483870967801</v>
      </c>
      <c r="V16" s="24">
        <v>214711</v>
      </c>
      <c r="W16" s="25">
        <v>6926.1612903225805</v>
      </c>
      <c r="X16" s="25">
        <v>160.322580645161</v>
      </c>
      <c r="Y16" s="24">
        <v>220191</v>
      </c>
      <c r="Z16" s="25">
        <f t="shared" si="0"/>
        <v>7102.9354838709678</v>
      </c>
      <c r="AA16" s="25">
        <f t="shared" si="1"/>
        <v>176.7741935483873</v>
      </c>
      <c r="AB16" s="24">
        <v>220593</v>
      </c>
      <c r="AC16" s="25">
        <f t="shared" si="2"/>
        <v>7115.9032258064517</v>
      </c>
      <c r="AD16" s="25">
        <f>AC16-Z16</f>
        <v>12.9677419354839</v>
      </c>
      <c r="AE16" s="24">
        <v>223585</v>
      </c>
      <c r="AF16" s="25">
        <f>AE16/B16</f>
        <v>7212.4193548387093</v>
      </c>
      <c r="AG16" s="25">
        <f>AF16-AC16</f>
        <v>96.516129032257595</v>
      </c>
      <c r="AH16" s="24"/>
      <c r="AI16" s="25"/>
      <c r="AJ16" s="25"/>
    </row>
    <row r="17" spans="1:31" x14ac:dyDescent="0.2">
      <c r="A17" s="9" t="s">
        <v>51</v>
      </c>
    </row>
    <row r="18" spans="1:31" ht="3.75" customHeight="1" x14ac:dyDescent="0.2"/>
    <row r="19" spans="1:31" ht="2.25" customHeight="1" x14ac:dyDescent="0.2"/>
    <row r="21" spans="1:31" x14ac:dyDescent="0.2">
      <c r="L21" s="9" t="s">
        <v>52</v>
      </c>
    </row>
    <row r="25" spans="1:31" x14ac:dyDescent="0.2">
      <c r="AE25" s="27"/>
    </row>
  </sheetData>
  <pageMargins left="0.2" right="0.16" top="0.2" bottom="0.16" header="0.19685039370078741" footer="0.15748031496062992"/>
  <pageSetup paperSize="9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2</vt:i4>
      </vt:variant>
    </vt:vector>
  </HeadingPairs>
  <TitlesOfParts>
    <vt:vector size="2" baseType="lpstr">
      <vt:lpstr>Nákupy mléka, hodnoty nákupu...</vt:lpstr>
      <vt:lpstr>denní_nakup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Nákupy mléka, hodnoty nákupu, tučnost, přepočtená cena - měsíční údaje (Únor/2020)</dc:title>
  <dc:subject/>
  <dc:creator>Sencha</dc:creator>
  <cp:lastModifiedBy>Rajhelová Dagmar</cp:lastModifiedBy>
  <cp:lastPrinted>2024-08-21T11:16:53Z</cp:lastPrinted>
  <dcterms:created xsi:type="dcterms:W3CDTF">2020-03-20T14:10:46Z</dcterms:created>
  <dcterms:modified xsi:type="dcterms:W3CDTF">2024-08-21T11:17:19Z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92824bee-5c67-426c-bc98-23ad86c9419e_Enabled">
    <vt:lpwstr>true</vt:lpwstr>
  </property>
  <property fmtid="{D5CDD505-2E9C-101B-9397-08002B2CF9AE}" pid="3" name="MSIP_Label_92824bee-5c67-426c-bc98-23ad86c9419e_SetDate">
    <vt:lpwstr>2024-08-21T10:33:55Z</vt:lpwstr>
  </property>
  <property fmtid="{D5CDD505-2E9C-101B-9397-08002B2CF9AE}" pid="4" name="MSIP_Label_92824bee-5c67-426c-bc98-23ad86c9419e_Method">
    <vt:lpwstr>Privileged</vt:lpwstr>
  </property>
  <property fmtid="{D5CDD505-2E9C-101B-9397-08002B2CF9AE}" pid="5" name="MSIP_Label_92824bee-5c67-426c-bc98-23ad86c9419e_Name">
    <vt:lpwstr>Informace MZe</vt:lpwstr>
  </property>
  <property fmtid="{D5CDD505-2E9C-101B-9397-08002B2CF9AE}" pid="6" name="MSIP_Label_92824bee-5c67-426c-bc98-23ad86c9419e_SiteId">
    <vt:lpwstr>e84ea0de-38e7-4864-b153-a909a7746ff0</vt:lpwstr>
  </property>
  <property fmtid="{D5CDD505-2E9C-101B-9397-08002B2CF9AE}" pid="7" name="MSIP_Label_92824bee-5c67-426c-bc98-23ad86c9419e_ActionId">
    <vt:lpwstr>02601a71-3c85-45fd-949d-9afea9a81034</vt:lpwstr>
  </property>
  <property fmtid="{D5CDD505-2E9C-101B-9397-08002B2CF9AE}" pid="8" name="MSIP_Label_92824bee-5c67-426c-bc98-23ad86c9419e_ContentBits">
    <vt:lpwstr>0</vt:lpwstr>
  </property>
</Properties>
</file>