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7_24\"/>
    </mc:Choice>
  </mc:AlternateContent>
  <xr:revisionPtr revIDLastSave="0" documentId="13_ncr:1_{C3A53A2D-4EE3-4CFF-95AE-6FDB340DE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F53" i="3"/>
  <c r="G53" i="3"/>
  <c r="H53" i="3"/>
  <c r="I53" i="3"/>
  <c r="J53" i="3"/>
  <c r="C53" i="3"/>
  <c r="D52" i="3"/>
  <c r="E52" i="3"/>
  <c r="F52" i="3"/>
  <c r="G52" i="3"/>
  <c r="H52" i="3"/>
  <c r="I52" i="3"/>
  <c r="J52" i="3"/>
  <c r="C52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<sst xmlns="http://schemas.openxmlformats.org/spreadsheetml/2006/main" count="130" uniqueCount="63">
  <si>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</si>
  <si>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</si>
  <si>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</si>
  <si>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</si>
  <si>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</si>
  <si>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</si>
  <si>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</si>
  <si>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</si>
  <si>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</si>
  <si>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</si>
  <si>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</si>
  <si>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</si>
  <si>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</si>
  <si>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</si>
  <si>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</si>
  <si>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</si>
  <si>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</si>
  <si>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</si>
  <si>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</si>
  <si>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</si>
  <si>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</si>
  <si>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</si>
  <si>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</si>
  <si>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</si>
  <si>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</si>
  <si>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</si>
  <si>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</si>
  <si>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</si>
  <si>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</si>
  <si>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</si>
  <si>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</si>
  <si>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</si>
  <si>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</si>
  <si>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</si>
  <si>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</si>
  <si>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</si>
  <si>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</si>
  <si>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</si>
  <si>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</si>
  <si>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</si>
  <si>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</si>
  <si>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</si>
  <si>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</si>
  <si>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</si>
  <si>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</si>
  <si>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</si>
  <si>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</si>
  <si>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</si>
  <si>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</si>
  <si>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</si>
  <si>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</si>
  <si>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</si>
  <si>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</si>
  <si>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</si>
  <si>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</si>
  <si>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</si>
  <si>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</si>
  <si>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</si>
  <si>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2.Q.2024/2.Q.2023</t>
  </si>
  <si>
    <t>2.Q.2024/1.Q.2024</t>
  </si>
  <si>
    <t>Souhrn údajů mlékárenského průmyslu ČR (ceny výrobků) - měsíc/rok (Červenec/2024)</t>
  </si>
  <si>
    <t>Souhrn údajů mlékárenského průmyslu ČR (nákup) - měsíc/rok (Červenec/2024)</t>
  </si>
  <si>
    <t>Souhrn údajů mlékárenského průmyslu ČR (výroba zboží) - měsíc/rok (Červenec/2024)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</si>
</sst>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H17" sqref="H17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8"/>
    </row>
    <row r="3" spans="1:9" ht="15" customHeight="1" x14ac:dyDescent="0.2">
      <c r="A3" s="4" t="s">
        <v>3</v>
      </c>
      <c r="B3" s="1" t="s">
        <v>4</v>
      </c>
      <c r="C3" s="11">
        <v>17.14</v>
      </c>
      <c r="D3" s="27">
        <v>17.079999999999998</v>
      </c>
      <c r="E3" s="27">
        <v>16.32</v>
      </c>
      <c r="F3" s="11">
        <v>0.81</v>
      </c>
      <c r="G3" s="11">
        <v>105</v>
      </c>
      <c r="H3" s="11">
        <v>100.4</v>
      </c>
      <c r="I3" s="58"/>
    </row>
    <row r="4" spans="1:9" ht="15" customHeight="1" x14ac:dyDescent="0.2">
      <c r="A4" s="4" t="s">
        <v>5</v>
      </c>
      <c r="B4" s="1" t="s">
        <v>4</v>
      </c>
      <c r="C4" s="27">
        <v>13.31</v>
      </c>
      <c r="D4" s="27">
        <v>12.91</v>
      </c>
      <c r="E4" s="27">
        <v>12.37</v>
      </c>
      <c r="F4" s="27">
        <v>0.94</v>
      </c>
      <c r="G4" s="27">
        <v>107.6</v>
      </c>
      <c r="H4" s="27">
        <v>103.1</v>
      </c>
      <c r="I4" s="58"/>
    </row>
    <row r="5" spans="1:9" ht="15" customHeight="1" x14ac:dyDescent="0.2">
      <c r="A5" s="4" t="s">
        <v>6</v>
      </c>
      <c r="B5" s="1" t="s">
        <v>4</v>
      </c>
      <c r="C5" s="27">
        <v>17.86</v>
      </c>
      <c r="D5" s="27">
        <v>17.68</v>
      </c>
      <c r="E5" s="27">
        <v>18.77</v>
      </c>
      <c r="F5" s="27">
        <v>-0.91</v>
      </c>
      <c r="G5" s="27">
        <v>95.2</v>
      </c>
      <c r="H5" s="27">
        <v>101</v>
      </c>
      <c r="I5" s="58"/>
    </row>
    <row r="6" spans="1:9" ht="15" customHeight="1" x14ac:dyDescent="0.2">
      <c r="A6" s="4" t="s">
        <v>7</v>
      </c>
      <c r="B6" s="1" t="s">
        <v>4</v>
      </c>
      <c r="C6" s="27">
        <v>14.76</v>
      </c>
      <c r="D6" s="27">
        <v>14.62</v>
      </c>
      <c r="E6" s="27">
        <v>15.44</v>
      </c>
      <c r="F6" s="27">
        <v>-0.68</v>
      </c>
      <c r="G6" s="27">
        <v>95.6</v>
      </c>
      <c r="H6" s="27">
        <v>100.9</v>
      </c>
      <c r="I6" s="2"/>
    </row>
    <row r="7" spans="1:9" ht="15" customHeight="1" x14ac:dyDescent="0.2">
      <c r="A7" s="4" t="s">
        <v>8</v>
      </c>
      <c r="B7" s="1" t="s">
        <v>9</v>
      </c>
      <c r="C7" s="27">
        <v>31.57</v>
      </c>
      <c r="D7" s="27">
        <v>31.66</v>
      </c>
      <c r="E7" s="27">
        <v>31.78</v>
      </c>
      <c r="F7" s="27">
        <v>-0.21</v>
      </c>
      <c r="G7" s="27">
        <v>99.3</v>
      </c>
      <c r="H7" s="27">
        <v>99.7</v>
      </c>
      <c r="I7" s="2"/>
    </row>
    <row r="8" spans="1:9" ht="15" customHeight="1" x14ac:dyDescent="0.2">
      <c r="A8" s="4" t="s">
        <v>10</v>
      </c>
      <c r="B8" s="1" t="s">
        <v>9</v>
      </c>
      <c r="C8" s="27">
        <v>43.55</v>
      </c>
      <c r="D8" s="27">
        <v>44.31</v>
      </c>
      <c r="E8" s="27">
        <v>43.32</v>
      </c>
      <c r="F8" s="27">
        <v>0.23</v>
      </c>
      <c r="G8" s="27">
        <v>100.5</v>
      </c>
      <c r="H8" s="27">
        <v>98.3</v>
      </c>
      <c r="I8" s="2"/>
    </row>
    <row r="9" spans="1:9" ht="15" customHeight="1" x14ac:dyDescent="0.2">
      <c r="A9" s="4" t="s">
        <v>11</v>
      </c>
      <c r="B9" s="1" t="s">
        <v>9</v>
      </c>
      <c r="C9" s="27">
        <v>166.91</v>
      </c>
      <c r="D9" s="27">
        <v>164.15</v>
      </c>
      <c r="E9" s="27">
        <v>134.66</v>
      </c>
      <c r="F9" s="27">
        <v>32.26</v>
      </c>
      <c r="G9" s="27">
        <v>124</v>
      </c>
      <c r="H9" s="27">
        <v>101.7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50.54</v>
      </c>
      <c r="D10" s="27">
        <v>52.71</v>
      </c>
      <c r="E10" s="27">
        <v>52.85</v>
      </c>
      <c r="F10" s="27">
        <v>-2.31</v>
      </c>
      <c r="G10" s="27">
        <v>95.6</v>
      </c>
      <c r="H10" s="27">
        <v>95.9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98.29</v>
      </c>
      <c r="D11" s="27">
        <v>94.88</v>
      </c>
      <c r="E11" s="27">
        <v>86.53</v>
      </c>
      <c r="F11" s="27">
        <v>11.76</v>
      </c>
      <c r="G11" s="27">
        <v>113.6</v>
      </c>
      <c r="H11" s="27">
        <v>103.6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125.02</v>
      </c>
      <c r="D12" s="27">
        <v>130.05000000000001</v>
      </c>
      <c r="E12" s="27">
        <v>128.09</v>
      </c>
      <c r="F12" s="27">
        <v>-3.08</v>
      </c>
      <c r="G12" s="27">
        <v>97.6</v>
      </c>
      <c r="H12" s="27">
        <v>96.1</v>
      </c>
      <c r="I12" s="2"/>
    </row>
    <row r="13" spans="1:9" ht="15" customHeight="1" x14ac:dyDescent="0.2">
      <c r="A13" s="4" t="s">
        <v>15</v>
      </c>
      <c r="B13" s="1" t="s">
        <v>9</v>
      </c>
      <c r="C13" s="11">
        <v>151.06</v>
      </c>
      <c r="D13" s="27">
        <v>156.94</v>
      </c>
      <c r="E13" s="27">
        <v>128.58000000000001</v>
      </c>
      <c r="F13" s="11">
        <v>22.48</v>
      </c>
      <c r="G13" s="11">
        <v>117.5</v>
      </c>
      <c r="H13" s="11">
        <v>96.3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115.06</v>
      </c>
      <c r="D14" s="27">
        <v>116.15</v>
      </c>
      <c r="E14" s="27">
        <v>116.25</v>
      </c>
      <c r="F14" s="27">
        <v>-1.19</v>
      </c>
      <c r="G14" s="27">
        <v>99</v>
      </c>
      <c r="H14" s="27">
        <v>99.1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65</v>
      </c>
      <c r="D15" s="27">
        <v>64.209999999999994</v>
      </c>
      <c r="E15" s="27">
        <v>58.89</v>
      </c>
      <c r="F15" s="27">
        <v>6.11</v>
      </c>
      <c r="G15" s="27">
        <v>110.4</v>
      </c>
      <c r="H15" s="27">
        <v>101.2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102.15</v>
      </c>
      <c r="D16" s="27">
        <v>98.92</v>
      </c>
      <c r="E16" s="27">
        <v>92.52</v>
      </c>
      <c r="F16" s="27">
        <v>9.6300000000000008</v>
      </c>
      <c r="G16" s="27">
        <v>110.4</v>
      </c>
      <c r="H16" s="27">
        <v>103.3</v>
      </c>
      <c r="I16" s="2"/>
    </row>
    <row r="17" spans="1:9" ht="15" customHeight="1" x14ac:dyDescent="0.2">
      <c r="A17" s="4" t="s">
        <v>19</v>
      </c>
      <c r="B17" s="1" t="s">
        <v>9</v>
      </c>
      <c r="C17" s="11" t="s">
        <v>57</v>
      </c>
      <c r="D17" s="27">
        <v>163.41999999999999</v>
      </c>
      <c r="E17" s="27">
        <v>107.12</v>
      </c>
      <c r="F17" s="11" t="s">
        <v>57</v>
      </c>
      <c r="G17" s="11" t="s">
        <v>57</v>
      </c>
      <c r="H17" s="11"/>
      <c r="I17" s="2"/>
    </row>
    <row r="18" spans="1:9" x14ac:dyDescent="0.2">
      <c r="I18" s="2"/>
    </row>
    <row r="19" spans="1:9" s="9" customFormat="1" ht="30.75" customHeight="1" x14ac:dyDescent="0.25">
      <c r="A19" s="7" t="s">
        <v>62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9" ht="15" customHeight="1" x14ac:dyDescent="0.2">
      <c r="A21" s="4" t="s">
        <v>22</v>
      </c>
      <c r="B21" s="1" t="s">
        <v>23</v>
      </c>
      <c r="C21" s="30">
        <v>8711.18</v>
      </c>
      <c r="D21" s="30">
        <v>8693.7900000000009</v>
      </c>
      <c r="E21" s="30">
        <v>8981.4500000000007</v>
      </c>
      <c r="F21" s="30">
        <f>C21-E21</f>
        <v>-270.27000000000044</v>
      </c>
      <c r="G21" s="63">
        <f>C21/E21*100</f>
        <v>96.990797699703265</v>
      </c>
      <c r="H21" s="27">
        <f>C21/D21*100</f>
        <v>100.20002783596107</v>
      </c>
      <c r="I21" s="28"/>
    </row>
    <row r="22" spans="1:9" ht="15" customHeight="1" x14ac:dyDescent="0.2">
      <c r="A22" s="4" t="s">
        <v>24</v>
      </c>
      <c r="B22" s="1" t="s">
        <v>23</v>
      </c>
      <c r="C22" s="30">
        <v>45540.14</v>
      </c>
      <c r="D22" s="30">
        <v>46868.14</v>
      </c>
      <c r="E22" s="30">
        <v>42970.2</v>
      </c>
      <c r="F22" s="30">
        <f t="shared" ref="F22:F28" si="0">C22-E22</f>
        <v>2569.9400000000023</v>
      </c>
      <c r="G22" s="63">
        <f t="shared" ref="G22:G28" si="1">C22/E22*100</f>
        <v>105.98074944961857</v>
      </c>
      <c r="H22" s="27">
        <f t="shared" ref="H22:H28" si="2">C22/D22*100</f>
        <v>97.166518662784569</v>
      </c>
      <c r="I22" s="28"/>
    </row>
    <row r="23" spans="1:9" ht="15" customHeight="1" x14ac:dyDescent="0.2">
      <c r="A23" s="4" t="s">
        <v>25</v>
      </c>
      <c r="B23" s="1" t="s">
        <v>23</v>
      </c>
      <c r="C23" s="30">
        <v>5247.82</v>
      </c>
      <c r="D23" s="30">
        <v>5652.98</v>
      </c>
      <c r="E23" s="30">
        <v>5127.1499999999996</v>
      </c>
      <c r="F23" s="30">
        <f t="shared" si="0"/>
        <v>120.67000000000007</v>
      </c>
      <c r="G23" s="63">
        <f t="shared" si="1"/>
        <v>102.3535492427567</v>
      </c>
      <c r="H23" s="27">
        <f t="shared" si="2"/>
        <v>92.832806767404094</v>
      </c>
      <c r="I23" s="28"/>
    </row>
    <row r="24" spans="1:9" ht="15" customHeight="1" x14ac:dyDescent="0.2">
      <c r="A24" s="4" t="s">
        <v>26</v>
      </c>
      <c r="B24" s="1" t="s">
        <v>27</v>
      </c>
      <c r="C24" s="30">
        <v>10124.19</v>
      </c>
      <c r="D24" s="30">
        <v>9373.57</v>
      </c>
      <c r="E24" s="30">
        <v>9389.6299999999992</v>
      </c>
      <c r="F24" s="30">
        <f t="shared" si="0"/>
        <v>734.56000000000131</v>
      </c>
      <c r="G24" s="63">
        <f t="shared" si="1"/>
        <v>107.82309846074874</v>
      </c>
      <c r="H24" s="27">
        <f t="shared" si="2"/>
        <v>108.00783479506741</v>
      </c>
      <c r="I24" s="28"/>
    </row>
    <row r="25" spans="1:9" ht="15" customHeight="1" x14ac:dyDescent="0.2">
      <c r="A25" s="4" t="s">
        <v>28</v>
      </c>
      <c r="B25" s="1" t="s">
        <v>27</v>
      </c>
      <c r="C25" s="30">
        <v>1700.06</v>
      </c>
      <c r="D25" s="30">
        <v>1613.67</v>
      </c>
      <c r="E25" s="30">
        <v>1677.78</v>
      </c>
      <c r="F25" s="30">
        <f t="shared" si="0"/>
        <v>22.279999999999973</v>
      </c>
      <c r="G25" s="63">
        <f t="shared" si="1"/>
        <v>101.32794526099967</v>
      </c>
      <c r="H25" s="27">
        <f t="shared" si="2"/>
        <v>105.35363488197711</v>
      </c>
      <c r="I25" s="28"/>
    </row>
    <row r="26" spans="1:9" ht="15" customHeight="1" x14ac:dyDescent="0.2">
      <c r="A26" s="4" t="s">
        <v>29</v>
      </c>
      <c r="B26" s="1" t="s">
        <v>27</v>
      </c>
      <c r="C26" s="30">
        <v>3706.34</v>
      </c>
      <c r="D26" s="30">
        <v>3912.58</v>
      </c>
      <c r="E26" s="30">
        <v>3478.82</v>
      </c>
      <c r="F26" s="30">
        <f t="shared" si="0"/>
        <v>227.51999999999998</v>
      </c>
      <c r="G26" s="63">
        <f t="shared" si="1"/>
        <v>106.54014867110111</v>
      </c>
      <c r="H26" s="27">
        <f t="shared" si="2"/>
        <v>94.728797877615293</v>
      </c>
      <c r="I26" s="28"/>
    </row>
    <row r="27" spans="1:9" ht="15" customHeight="1" x14ac:dyDescent="0.2">
      <c r="A27" s="4" t="s">
        <v>30</v>
      </c>
      <c r="B27" s="1" t="s">
        <v>27</v>
      </c>
      <c r="C27" s="30">
        <v>11291.58</v>
      </c>
      <c r="D27" s="30">
        <v>10896.16</v>
      </c>
      <c r="E27" s="30">
        <v>10343.780000000001</v>
      </c>
      <c r="F27" s="30">
        <f t="shared" si="0"/>
        <v>947.79999999999927</v>
      </c>
      <c r="G27" s="63">
        <f t="shared" si="1"/>
        <v>109.16299457258371</v>
      </c>
      <c r="H27" s="27">
        <f t="shared" si="2"/>
        <v>103.62898489008971</v>
      </c>
      <c r="I27" s="28"/>
    </row>
    <row r="28" spans="1:9" ht="15" customHeight="1" x14ac:dyDescent="0.2">
      <c r="A28" s="4" t="s">
        <v>31</v>
      </c>
      <c r="B28" s="1" t="s">
        <v>27</v>
      </c>
      <c r="C28" s="30">
        <v>1051.95</v>
      </c>
      <c r="D28" s="30">
        <v>1102.44</v>
      </c>
      <c r="E28" s="30">
        <v>1035.44</v>
      </c>
      <c r="F28" s="30">
        <f t="shared" si="0"/>
        <v>16.509999999999991</v>
      </c>
      <c r="G28" s="63">
        <f t="shared" si="1"/>
        <v>101.59449123078113</v>
      </c>
      <c r="H28" s="27">
        <f t="shared" si="2"/>
        <v>95.420158920213353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61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233684</v>
      </c>
      <c r="D39" s="11">
        <v>234183</v>
      </c>
      <c r="E39" s="11">
        <v>232899</v>
      </c>
      <c r="F39" s="11">
        <v>785</v>
      </c>
      <c r="G39" s="27">
        <v>100.3</v>
      </c>
      <c r="H39" s="11">
        <v>99.8</v>
      </c>
    </row>
    <row r="40" spans="1:9" x14ac:dyDescent="0.2">
      <c r="A40" s="4" t="s">
        <v>34</v>
      </c>
      <c r="B40" s="1" t="s">
        <v>33</v>
      </c>
      <c r="C40" s="11">
        <v>1651943</v>
      </c>
      <c r="D40" s="11">
        <v>1418259</v>
      </c>
      <c r="E40" s="11">
        <v>1598599</v>
      </c>
      <c r="F40" s="11">
        <v>53344</v>
      </c>
      <c r="G40" s="27">
        <v>103.3</v>
      </c>
      <c r="H40" s="11"/>
    </row>
    <row r="41" spans="1: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27" t="s">
        <v>57</v>
      </c>
      <c r="H41" s="11" t="s">
        <v>57</v>
      </c>
    </row>
    <row r="42" spans="1:9" x14ac:dyDescent="0.2">
      <c r="A42" s="4" t="s">
        <v>36</v>
      </c>
      <c r="B42" s="1" t="s">
        <v>33</v>
      </c>
      <c r="C42" s="11" t="s">
        <v>57</v>
      </c>
      <c r="D42" s="11" t="s">
        <v>57</v>
      </c>
      <c r="E42" s="11" t="s">
        <v>57</v>
      </c>
      <c r="F42" s="11" t="s">
        <v>57</v>
      </c>
      <c r="G42" s="27" t="s">
        <v>57</v>
      </c>
      <c r="H42" s="11" t="s">
        <v>57</v>
      </c>
    </row>
    <row r="43" spans="1: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27" t="s">
        <v>57</v>
      </c>
      <c r="H43" s="11" t="s">
        <v>57</v>
      </c>
    </row>
    <row r="44" spans="1:9" x14ac:dyDescent="0.2">
      <c r="A44" s="4" t="s">
        <v>38</v>
      </c>
      <c r="B44" s="1" t="s">
        <v>33</v>
      </c>
      <c r="C44" s="11" t="s">
        <v>57</v>
      </c>
      <c r="D44" s="11" t="s">
        <v>57</v>
      </c>
      <c r="E44" s="11" t="s">
        <v>57</v>
      </c>
      <c r="F44" s="11" t="s">
        <v>57</v>
      </c>
      <c r="G44" s="27" t="s">
        <v>57</v>
      </c>
      <c r="H44" s="11" t="s">
        <v>57</v>
      </c>
    </row>
    <row r="45" spans="1:9" x14ac:dyDescent="0.2">
      <c r="A45" s="4" t="s">
        <v>39</v>
      </c>
      <c r="B45" s="1" t="s">
        <v>40</v>
      </c>
      <c r="C45" s="11">
        <v>11.08</v>
      </c>
      <c r="D45" s="11">
        <v>11.06</v>
      </c>
      <c r="E45" s="11">
        <v>9.92</v>
      </c>
      <c r="F45" s="11">
        <v>1.1599999999999999</v>
      </c>
      <c r="G45" s="27">
        <v>111.7</v>
      </c>
      <c r="H45" s="27">
        <v>100.2</v>
      </c>
    </row>
    <row r="46" spans="1:9" x14ac:dyDescent="0.2">
      <c r="A46" s="4" t="s">
        <v>45</v>
      </c>
      <c r="B46" s="1" t="s">
        <v>40</v>
      </c>
      <c r="C46" s="27">
        <v>10.98</v>
      </c>
      <c r="D46" s="27">
        <v>10.95</v>
      </c>
      <c r="E46" s="48">
        <v>11.55</v>
      </c>
      <c r="F46" s="27">
        <v>-0.56999999999999995</v>
      </c>
      <c r="G46" s="27">
        <v>95.06</v>
      </c>
      <c r="H46" s="11"/>
      <c r="I46" s="2"/>
    </row>
    <row r="48" spans="1:9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7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E55" sqref="E55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6">
        <v>2015</v>
      </c>
      <c r="B7" s="67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6">
        <v>2016</v>
      </c>
      <c r="B12" s="67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6">
        <v>2017</v>
      </c>
      <c r="B17" s="67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4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14.1" customHeight="1" thickBot="1" x14ac:dyDescent="0.3">
      <c r="A22" s="66">
        <v>2018</v>
      </c>
      <c r="B22" s="67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6">
        <v>2019</v>
      </c>
      <c r="B27" s="67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6">
        <v>2020</v>
      </c>
      <c r="B32" s="67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6">
        <v>2021</v>
      </c>
      <c r="B37" s="67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6">
        <v>2022</v>
      </c>
      <c r="B42" s="67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>
        <v>29459.05</v>
      </c>
      <c r="D46" s="49">
        <v>148411.48000000001</v>
      </c>
      <c r="E46" s="49">
        <v>15554.95</v>
      </c>
      <c r="F46" s="49">
        <v>29212.73</v>
      </c>
      <c r="G46" s="49">
        <v>5754.1</v>
      </c>
      <c r="H46" s="49">
        <v>9490.36</v>
      </c>
      <c r="I46" s="49">
        <v>31374.15</v>
      </c>
      <c r="J46" s="50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6">
        <v>2023</v>
      </c>
      <c r="B47" s="67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9">
        <v>2024</v>
      </c>
      <c r="B48" s="60">
        <v>1</v>
      </c>
      <c r="C48" s="61">
        <v>29747.85</v>
      </c>
      <c r="D48" s="61">
        <v>137425.57</v>
      </c>
      <c r="E48" s="61">
        <v>16216.81</v>
      </c>
      <c r="F48" s="61">
        <v>30689.759999999998</v>
      </c>
      <c r="G48" s="61">
        <v>5525.07</v>
      </c>
      <c r="H48" s="61">
        <v>11288.7</v>
      </c>
      <c r="I48" s="61">
        <v>32043.85</v>
      </c>
      <c r="J48" s="62">
        <v>3719.19</v>
      </c>
      <c r="S48" s="6"/>
    </row>
    <row r="49" spans="1:19" ht="12.95" customHeight="1" x14ac:dyDescent="0.25">
      <c r="A49" s="56">
        <v>2024</v>
      </c>
      <c r="B49" s="57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31"/>
      <c r="B50" s="32"/>
      <c r="C50" s="31"/>
      <c r="D50" s="31"/>
      <c r="E50" s="31"/>
      <c r="F50" s="31"/>
      <c r="G50" s="31"/>
      <c r="H50" s="31"/>
      <c r="I50" s="31"/>
      <c r="J50" s="31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31"/>
      <c r="B51" s="32"/>
      <c r="C51" s="31"/>
      <c r="D51" s="31"/>
      <c r="E51" s="31"/>
      <c r="F51" s="31"/>
      <c r="G51" s="31"/>
      <c r="H51" s="31"/>
      <c r="I51" s="31"/>
      <c r="J51" s="31"/>
      <c r="L51" s="6"/>
      <c r="M51" s="6"/>
      <c r="N51" s="6"/>
      <c r="O51" s="6"/>
      <c r="P51" s="6"/>
      <c r="Q51" s="6"/>
      <c r="R51" s="6"/>
      <c r="S51" s="6"/>
    </row>
    <row r="52" spans="1:19" ht="12.95" customHeight="1" x14ac:dyDescent="0.25">
      <c r="A52" s="68" t="s">
        <v>58</v>
      </c>
      <c r="B52" s="68"/>
      <c r="C52" s="43">
        <f>C49/C44*100</f>
        <v>96.312037691322573</v>
      </c>
      <c r="D52" s="43">
        <f t="shared" ref="D52:J52" si="0">D49/D44*100</f>
        <v>99.159333944223931</v>
      </c>
      <c r="E52" s="43">
        <f t="shared" si="0"/>
        <v>101.82414457417947</v>
      </c>
      <c r="F52" s="43">
        <f t="shared" si="0"/>
        <v>95.587269843833241</v>
      </c>
      <c r="G52" s="43">
        <f t="shared" si="0"/>
        <v>104.10560226721155</v>
      </c>
      <c r="H52" s="43">
        <f t="shared" si="0"/>
        <v>108.36123289371662</v>
      </c>
      <c r="I52" s="43">
        <f t="shared" si="0"/>
        <v>113.14878926653455</v>
      </c>
      <c r="J52" s="43">
        <f t="shared" si="0"/>
        <v>103.16282780510484</v>
      </c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8" t="s">
        <v>59</v>
      </c>
      <c r="B53" s="68"/>
      <c r="C53" s="43">
        <f>C49/C48*100</f>
        <v>96.446398647297201</v>
      </c>
      <c r="D53" s="43">
        <f t="shared" ref="D53:J53" si="1">D49/D48*100</f>
        <v>104.00360718896779</v>
      </c>
      <c r="E53" s="43">
        <f t="shared" si="1"/>
        <v>100.28618452087679</v>
      </c>
      <c r="F53" s="43">
        <f t="shared" si="1"/>
        <v>97.589261043422965</v>
      </c>
      <c r="G53" s="43">
        <f t="shared" si="1"/>
        <v>96.272626410163127</v>
      </c>
      <c r="H53" s="43">
        <f t="shared" si="1"/>
        <v>106.71556512264475</v>
      </c>
      <c r="I53" s="43">
        <f t="shared" si="1"/>
        <v>108.06229588516987</v>
      </c>
      <c r="J53" s="43">
        <f t="shared" si="1"/>
        <v>96.654110169149732</v>
      </c>
    </row>
    <row r="54" spans="1:19" x14ac:dyDescent="0.25">
      <c r="A54" s="29"/>
      <c r="B54" s="29"/>
      <c r="C54" s="43"/>
      <c r="D54" s="43"/>
      <c r="E54" s="43"/>
      <c r="F54" s="43"/>
      <c r="G54" s="43"/>
      <c r="H54" s="43"/>
      <c r="I54" s="43"/>
      <c r="J54" s="43"/>
    </row>
    <row r="55" spans="1:19" ht="42.75" customHeight="1" x14ac:dyDescent="0.25">
      <c r="A55" s="29"/>
      <c r="B55" s="51"/>
      <c r="C55" s="44"/>
      <c r="D55" s="44"/>
      <c r="E55" s="44"/>
      <c r="F55" s="44"/>
      <c r="G55" s="44"/>
      <c r="H55" s="44"/>
      <c r="I55" s="44"/>
      <c r="J55" s="44"/>
    </row>
    <row r="56" spans="1:19" x14ac:dyDescent="0.25">
      <c r="A56" s="53"/>
      <c r="B56" s="53"/>
      <c r="C56" s="55"/>
      <c r="D56" s="55"/>
      <c r="E56" s="55"/>
      <c r="F56" s="55"/>
      <c r="G56" s="55"/>
      <c r="H56" s="55"/>
      <c r="I56" s="55"/>
      <c r="J56" s="55"/>
    </row>
    <row r="57" spans="1:19" x14ac:dyDescent="0.25">
      <c r="A57" s="29"/>
      <c r="B57" s="51"/>
      <c r="C57" s="52"/>
      <c r="D57" s="52"/>
      <c r="E57" s="52"/>
      <c r="F57" s="52"/>
      <c r="G57" s="52"/>
      <c r="H57" s="52"/>
      <c r="I57" s="52"/>
      <c r="J57" s="52"/>
    </row>
    <row r="58" spans="1:19" x14ac:dyDescent="0.25">
      <c r="A58" s="53"/>
      <c r="B58" s="53"/>
      <c r="C58" s="54"/>
      <c r="D58" s="54"/>
      <c r="E58" s="54"/>
      <c r="F58" s="54"/>
      <c r="G58" s="54"/>
      <c r="H58" s="54"/>
      <c r="I58" s="54"/>
      <c r="J58" s="54"/>
    </row>
  </sheetData>
  <mergeCells count="12">
    <mergeCell ref="A52:B52"/>
    <mergeCell ref="A53:B53"/>
    <mergeCell ref="A47:B47"/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2024-07-23T04:20:37Z</cp:lastPrinted>
  <dcterms:created xsi:type="dcterms:W3CDTF">2020-03-20T15:46:41Z</dcterms:created>
  <dcterms:modified xsi:type="dcterms:W3CDTF">2024-08-22T06:56:43Z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