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9_24\"/>
    </mc:Choice>
  </mc:AlternateContent>
  <xr:revisionPtr revIDLastSave="0" documentId="13_ncr:1_{99911ED6-3A55-4FEC-BD31-985065502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3" i="2" l="1"/>
  <c r="AI13" i="2"/>
  <c r="AJ12" i="2"/>
  <c r="AI12" i="2"/>
  <c r="AJ11" i="2"/>
  <c r="AI11" i="2"/>
  <c r="AJ10" i="2"/>
  <c r="AI10" i="2"/>
  <c r="AI9" i="2"/>
  <c r="AJ9" i="2" s="1"/>
  <c r="AJ8" i="2"/>
  <c r="AI8" i="2"/>
  <c r="AJ7" i="2"/>
  <c r="AI7" i="2"/>
  <c r="AJ6" i="2"/>
  <c r="AI5" i="2"/>
  <c r="AF5" i="2"/>
  <c r="AG16" i="2"/>
  <c r="AF16" i="2"/>
  <c r="AG15" i="2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C16" i="2"/>
  <c r="AC15" i="2"/>
  <c r="AC14" i="2"/>
  <c r="AC13" i="2"/>
  <c r="AC12" i="2"/>
  <c r="AC11" i="2"/>
  <c r="AC10" i="2"/>
  <c r="AJ5" i="2" l="1"/>
  <c r="AG9" i="2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<sst xmlns="http://schemas.openxmlformats.org/spreadsheetml/2006/main" count="91" uniqueCount="67">
  <si>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</si>
  <si>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</si>
  <si>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</si>
  <si>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</si>
  <si>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</si>
  <si>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</si>
  <si>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</si>
  <si>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</si>
  <si>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</si>
  <si>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</si>
  <si>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</si>
  <si>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</si>
  <si>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</si>
  <si>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</si>
  <si>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</si>
  <si>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</si>
  <si>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</si>
  <si>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</si>
  <si>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</si>
  <si>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</si>
  <si>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</si>
  <si>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</si>
  <si>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</si>
  <si>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</si>
  <si>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</si>
  <si>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</si>
  <si>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</si>
  <si>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</si>
  <si>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</si>
  <si>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</si>
  <si>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</si>
  <si>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</si>
  <si>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</si>
  <si>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</si>
  <si>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</si>
  <si>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</si>
  <si>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</si>
  <si>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</si>
  <si>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</si>
  <si>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</si>
  <si>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</si>
  <si>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</si>
  <si>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</si>
  <si>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</si>
  <si>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</si>
  <si>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</si>
  <si>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</si>
  <si>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</si>
  <si>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</si>
  <si>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</si>
  <si>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</si>
  <si>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</si>
  <si>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</si>
  <si>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</si>
  <si>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</si>
  <si>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</si>
  <si>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</si>
  <si>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</si>
  <si>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</si>
  <si>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</si>
  <si>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</si>
  <si>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</si>
  <si>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</si>
  <si>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</si>
  <si>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</si>
  <si>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Nákup mléka, hodnota nákupu, obsah tuku, obsah bílkovin, cena - měsíční údaje (Září/2024)</t>
  </si>
  <si>
    <t>Nákup mléka, hodnota nákupu,obsah tuku, obsah bílkovin, cena - údaje od počátku roku (Září/2024)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</si>
</sst>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denní_nakup!$AI$4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76431746298064229"/>
          <c:h val="0.1316036388761988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F19" sqref="F19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39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3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3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3" ht="15" customHeight="1" x14ac:dyDescent="0.2">
      <c r="A4" s="28">
        <v>2024</v>
      </c>
      <c r="B4" s="28" t="s">
        <v>47</v>
      </c>
      <c r="C4" s="29">
        <v>11.44</v>
      </c>
      <c r="D4" s="29">
        <v>10.81</v>
      </c>
      <c r="E4" s="29">
        <v>11.64</v>
      </c>
      <c r="F4" s="33">
        <v>216506</v>
      </c>
      <c r="G4" s="33">
        <v>2475855</v>
      </c>
      <c r="H4" s="29">
        <v>3.74</v>
      </c>
      <c r="I4" s="29">
        <v>3.44</v>
      </c>
      <c r="J4" s="29" t="s">
        <v>11</v>
      </c>
      <c r="K4" s="29" t="s">
        <v>11</v>
      </c>
      <c r="L4" s="29" t="s">
        <v>11</v>
      </c>
    </row>
    <row r="6" spans="1:23" x14ac:dyDescent="0.2">
      <c r="A6" s="5" t="s">
        <v>14</v>
      </c>
    </row>
    <row r="11" spans="1:23" s="1" customFormat="1" ht="15" x14ac:dyDescent="0.25">
      <c r="A11" s="41" t="s">
        <v>66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2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" customHeight="1" x14ac:dyDescent="0.2">
      <c r="A14" s="28">
        <v>2024</v>
      </c>
      <c r="B14" s="28" t="s">
        <v>47</v>
      </c>
      <c r="C14" s="29">
        <v>11.05</v>
      </c>
      <c r="D14" s="29">
        <v>10.57</v>
      </c>
      <c r="E14" s="29">
        <v>11.41</v>
      </c>
      <c r="F14" s="30">
        <v>2097687</v>
      </c>
      <c r="G14" s="30">
        <v>23181761</v>
      </c>
      <c r="H14" s="29">
        <v>3.78</v>
      </c>
      <c r="I14" s="29">
        <v>3.44</v>
      </c>
      <c r="J14" s="33">
        <v>211979</v>
      </c>
      <c r="K14" s="33">
        <v>9760</v>
      </c>
      <c r="L14" s="29">
        <v>4.01</v>
      </c>
    </row>
    <row r="16" spans="1:23" x14ac:dyDescent="0.2">
      <c r="A16" s="5" t="s">
        <v>14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"/>
  <sheetViews>
    <sheetView showGridLines="0" workbookViewId="0">
      <selection activeCell="AA20" sqref="AA20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5.85546875" style="9" customWidth="1"/>
    <col min="18" max="18" width="6.28515625" style="9" customWidth="1"/>
    <col min="19" max="19" width="6.140625" style="9" customWidth="1"/>
    <col min="20" max="20" width="8" style="9" customWidth="1"/>
    <col min="21" max="21" width="6.42578125" style="9" customWidth="1"/>
    <col min="22" max="22" width="6" style="9" customWidth="1"/>
    <col min="23" max="23" width="6.85546875" style="9" customWidth="1"/>
    <col min="24" max="24" width="6.5703125" style="9" customWidth="1"/>
    <col min="25" max="25" width="6.42578125" style="9" customWidth="1"/>
    <col min="26" max="26" width="7.85546875" style="9" customWidth="1"/>
    <col min="27" max="27" width="6.7109375" style="9" customWidth="1"/>
    <col min="28" max="28" width="6.5703125" style="9" customWidth="1"/>
    <col min="29" max="29" width="7.140625" style="9" customWidth="1"/>
    <col min="30" max="30" width="6.7109375" style="9" customWidth="1"/>
    <col min="31" max="31" width="6.85546875" style="9" customWidth="1"/>
    <col min="32" max="32" width="6.42578125" style="9" customWidth="1"/>
    <col min="33" max="33" width="6.5703125" style="9" customWidth="1"/>
    <col min="34" max="34" width="6.42578125" style="9" customWidth="1"/>
    <col min="35" max="35" width="6.7109375" style="9" customWidth="1"/>
    <col min="36" max="36" width="7.7109375" style="9" customWidth="1"/>
    <col min="37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9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9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9" ht="4.5" customHeight="1" thickBot="1" x14ac:dyDescent="0.25"/>
    <row r="4" spans="1:39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  <c r="AH4" s="16" t="s">
        <v>62</v>
      </c>
      <c r="AI4" s="17" t="s">
        <v>63</v>
      </c>
      <c r="AJ4" s="17" t="s">
        <v>64</v>
      </c>
    </row>
    <row r="5" spans="1:39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H5" s="20">
        <v>229580</v>
      </c>
      <c r="AI5" s="21">
        <f>AH5/B5</f>
        <v>7405.8064516129034</v>
      </c>
      <c r="AJ5" s="21">
        <f t="shared" ref="AJ5:AJ13" si="5">AI5-AF5</f>
        <v>94.677419354839003</v>
      </c>
      <c r="AM5" s="27"/>
    </row>
    <row r="6" spans="1:39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H6" s="20">
        <v>222892</v>
      </c>
      <c r="AI6" s="21">
        <v>7685.9</v>
      </c>
      <c r="AJ6" s="21">
        <f t="shared" si="5"/>
        <v>225.19999999999982</v>
      </c>
    </row>
    <row r="7" spans="1:39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6">AE7/B7</f>
        <v>7607.5161290322585</v>
      </c>
      <c r="AG7" s="21">
        <f t="shared" si="4"/>
        <v>19.451612903226305</v>
      </c>
      <c r="AH7" s="20">
        <v>244321</v>
      </c>
      <c r="AI7" s="21">
        <f t="shared" ref="AI7:AI13" si="7">AH7/B7</f>
        <v>7881.322580645161</v>
      </c>
      <c r="AJ7" s="21">
        <f t="shared" si="5"/>
        <v>273.80645161290249</v>
      </c>
    </row>
    <row r="8" spans="1:39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6"/>
        <v>7641.2666666666664</v>
      </c>
      <c r="AG8" s="21">
        <f t="shared" si="4"/>
        <v>65.800000000000182</v>
      </c>
      <c r="AH8" s="20">
        <v>239588</v>
      </c>
      <c r="AI8" s="21">
        <f t="shared" si="7"/>
        <v>7986.2666666666664</v>
      </c>
      <c r="AJ8" s="21">
        <f t="shared" si="5"/>
        <v>345</v>
      </c>
    </row>
    <row r="9" spans="1:39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8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6"/>
        <v>7665.9677419354839</v>
      </c>
      <c r="AG9" s="21">
        <f t="shared" si="4"/>
        <v>128.0322580645161</v>
      </c>
      <c r="AH9" s="20">
        <v>247695</v>
      </c>
      <c r="AI9" s="21">
        <f t="shared" si="7"/>
        <v>7990.1612903225805</v>
      </c>
      <c r="AJ9" s="21">
        <f t="shared" si="5"/>
        <v>324.1935483870966</v>
      </c>
    </row>
    <row r="10" spans="1:39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8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6"/>
        <v>7581.3</v>
      </c>
      <c r="AG10" s="21">
        <f t="shared" si="4"/>
        <v>166.06666666666661</v>
      </c>
      <c r="AH10" s="26">
        <v>234183</v>
      </c>
      <c r="AI10" s="21">
        <f t="shared" si="7"/>
        <v>7806.1</v>
      </c>
      <c r="AJ10" s="21">
        <f t="shared" si="5"/>
        <v>224.80000000000018</v>
      </c>
    </row>
    <row r="11" spans="1:39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8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6"/>
        <v>7512.8709677419356</v>
      </c>
      <c r="AG11" s="21">
        <f t="shared" si="4"/>
        <v>200.0967741935483</v>
      </c>
      <c r="AH11" s="20">
        <v>233684</v>
      </c>
      <c r="AI11" s="21">
        <f t="shared" si="7"/>
        <v>7538.1935483870966</v>
      </c>
      <c r="AJ11" s="21">
        <f t="shared" si="5"/>
        <v>25.322580645160997</v>
      </c>
    </row>
    <row r="12" spans="1:39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8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6"/>
        <v>7254.677419354839</v>
      </c>
      <c r="AG12" s="21">
        <f t="shared" si="4"/>
        <v>47.290322580645807</v>
      </c>
      <c r="AH12" s="20">
        <v>229238</v>
      </c>
      <c r="AI12" s="21">
        <f t="shared" si="7"/>
        <v>7394.7741935483873</v>
      </c>
      <c r="AJ12" s="21">
        <f t="shared" si="5"/>
        <v>140.0967741935483</v>
      </c>
    </row>
    <row r="13" spans="1:39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8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  <c r="AH13" s="26">
        <v>216506</v>
      </c>
      <c r="AI13" s="21">
        <f t="shared" si="7"/>
        <v>7216.8666666666668</v>
      </c>
      <c r="AJ13" s="21">
        <f t="shared" si="5"/>
        <v>65.100000000000364</v>
      </c>
    </row>
    <row r="14" spans="1:39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8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  <c r="AH14" s="20"/>
      <c r="AI14" s="21"/>
      <c r="AJ14" s="21"/>
    </row>
    <row r="15" spans="1:39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8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  <c r="AH15" s="20"/>
      <c r="AI15" s="21"/>
      <c r="AJ15" s="21"/>
    </row>
    <row r="16" spans="1:39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8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>
        <v>223585</v>
      </c>
      <c r="AF16" s="25">
        <f>AE16/B16</f>
        <v>7212.4193548387093</v>
      </c>
      <c r="AG16" s="25">
        <f>AF16-AC16</f>
        <v>96.516129032257595</v>
      </c>
      <c r="AH16" s="24"/>
      <c r="AI16" s="25"/>
      <c r="AJ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2024-09-20T08:33:53Z</cp:lastPrinted>
  <dcterms:created xsi:type="dcterms:W3CDTF">2020-03-20T14:10:46Z</dcterms:created>
  <dcterms:modified xsi:type="dcterms:W3CDTF">2024-10-21T07:14:37Z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