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0_24\"/>
    </mc:Choice>
  </mc:AlternateContent>
  <xr:revisionPtr revIDLastSave="0" documentId="13_ncr:1_{03EA852F-2E30-40C5-86B6-A212A41A96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E54" i="3"/>
  <c r="F54" i="3"/>
  <c r="G54" i="3"/>
  <c r="H54" i="3"/>
  <c r="I54" i="3"/>
  <c r="J54" i="3"/>
  <c r="C54" i="3"/>
  <c r="D53" i="3"/>
  <c r="E53" i="3"/>
  <c r="F53" i="3"/>
  <c r="G53" i="3"/>
  <c r="H53" i="3"/>
  <c r="I53" i="3"/>
  <c r="J53" i="3"/>
  <c r="C53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<sst xmlns="http://schemas.openxmlformats.org/spreadsheetml/2006/main" count="139" uniqueCount="63">
  <si>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</si>
  <si>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</si>
  <si>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</si>
  <si>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</si>
  <si>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</si>
  <si>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</si>
  <si>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</si>
  <si>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</si>
  <si>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</si>
  <si>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</si>
  <si>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</si>
  <si>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</si>
  <si>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</si>
  <si>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</si>
  <si>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</si>
  <si>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</si>
  <si>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</si>
  <si>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</si>
  <si>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</si>
  <si>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</si>
  <si>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</si>
  <si>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</si>
  <si>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</si>
  <si>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</si>
  <si>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</si>
  <si>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</si>
  <si>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</si>
  <si>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</si>
  <si>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</si>
  <si>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</si>
  <si>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</si>
  <si>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</si>
  <si>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</si>
  <si>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</si>
  <si>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</si>
  <si>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</si>
  <si>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</si>
  <si>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</si>
  <si>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</si>
  <si>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</si>
  <si>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</si>
  <si>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</si>
  <si>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</si>
  <si>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</si>
  <si>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</si>
  <si>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</si>
  <si>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</si>
  <si>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</si>
  <si>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</si>
  <si>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</si>
  <si>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</si>
  <si>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</si>
  <si>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</si>
  <si>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</si>
  <si>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</si>
  <si>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</si>
  <si>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</si>
  <si>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</si>
  <si>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3.Q.2024/3.Q.2023</t>
  </si>
  <si>
    <t>3.Q.2024/2.Q.2024</t>
  </si>
  <si>
    <t>Souhrn údajů mlékárenského průmyslu ČR (ceny výrobků) - měsíc/rok (Říjen/2024)</t>
  </si>
  <si>
    <t>Souhrn údajů mlékárenského průmyslu ČR (nákup) - měsíc/rok (Říjen/2024)</t>
  </si>
  <si>
    <t>Souhrn údajů mlékárenského průmyslu ČR (výroba zboží) - měsíc/rok (Říjen/2024)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</si>
</sst>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J7" sqref="J7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8"/>
    </row>
    <row r="3" spans="1:9" ht="15" customHeight="1" x14ac:dyDescent="0.2">
      <c r="A3" s="4" t="s">
        <v>3</v>
      </c>
      <c r="B3" s="1" t="s">
        <v>4</v>
      </c>
      <c r="C3" s="11" t="s">
        <v>57</v>
      </c>
      <c r="D3" s="27">
        <v>17.329999999999998</v>
      </c>
      <c r="E3" s="27">
        <v>16.2</v>
      </c>
      <c r="F3" s="11" t="s">
        <v>57</v>
      </c>
      <c r="G3" s="11" t="s">
        <v>57</v>
      </c>
      <c r="H3" s="11" t="s">
        <v>57</v>
      </c>
      <c r="I3" s="58"/>
    </row>
    <row r="4" spans="1:9" ht="15" customHeight="1" x14ac:dyDescent="0.2">
      <c r="A4" s="4" t="s">
        <v>5</v>
      </c>
      <c r="B4" s="1" t="s">
        <v>4</v>
      </c>
      <c r="C4" s="27">
        <v>13.52</v>
      </c>
      <c r="D4" s="27">
        <v>13.31</v>
      </c>
      <c r="E4" s="27">
        <v>12.26</v>
      </c>
      <c r="F4" s="27">
        <v>1.26</v>
      </c>
      <c r="G4" s="27">
        <v>110.3</v>
      </c>
      <c r="H4" s="27">
        <v>101.6</v>
      </c>
      <c r="I4" s="58"/>
    </row>
    <row r="5" spans="1:9" ht="15" customHeight="1" x14ac:dyDescent="0.2">
      <c r="A5" s="4" t="s">
        <v>6</v>
      </c>
      <c r="B5" s="1" t="s">
        <v>4</v>
      </c>
      <c r="C5" s="27">
        <v>18.28</v>
      </c>
      <c r="D5" s="27">
        <v>18.010000000000002</v>
      </c>
      <c r="E5" s="27">
        <v>18.07</v>
      </c>
      <c r="F5" s="27">
        <v>0.21</v>
      </c>
      <c r="G5" s="27">
        <v>101.2</v>
      </c>
      <c r="H5" s="27">
        <v>101.5</v>
      </c>
      <c r="I5" s="58"/>
    </row>
    <row r="6" spans="1:9" ht="15" customHeight="1" x14ac:dyDescent="0.2">
      <c r="A6" s="4" t="s">
        <v>7</v>
      </c>
      <c r="B6" s="1" t="s">
        <v>4</v>
      </c>
      <c r="C6" s="27">
        <v>15.1</v>
      </c>
      <c r="D6" s="27">
        <v>14.9</v>
      </c>
      <c r="E6" s="27">
        <v>14.75</v>
      </c>
      <c r="F6" s="27">
        <v>0.35</v>
      </c>
      <c r="G6" s="27">
        <v>102.4</v>
      </c>
      <c r="H6" s="27">
        <v>101.3</v>
      </c>
      <c r="I6" s="2"/>
    </row>
    <row r="7" spans="1:9" ht="15" customHeight="1" x14ac:dyDescent="0.2">
      <c r="A7" s="4" t="s">
        <v>8</v>
      </c>
      <c r="B7" s="1" t="s">
        <v>9</v>
      </c>
      <c r="C7" s="27">
        <v>32.46</v>
      </c>
      <c r="D7" s="27">
        <v>31.83</v>
      </c>
      <c r="E7" s="27">
        <v>31.43</v>
      </c>
      <c r="F7" s="27">
        <v>1.03</v>
      </c>
      <c r="G7" s="27">
        <v>103.3</v>
      </c>
      <c r="H7" s="27">
        <v>102</v>
      </c>
      <c r="I7" s="2"/>
    </row>
    <row r="8" spans="1:9" ht="15" customHeight="1" x14ac:dyDescent="0.2">
      <c r="A8" s="4" t="s">
        <v>10</v>
      </c>
      <c r="B8" s="1" t="s">
        <v>9</v>
      </c>
      <c r="C8" s="27">
        <v>44.81</v>
      </c>
      <c r="D8" s="27">
        <v>44.16</v>
      </c>
      <c r="E8" s="27">
        <v>43.51</v>
      </c>
      <c r="F8" s="27">
        <v>1.29</v>
      </c>
      <c r="G8" s="27">
        <v>103</v>
      </c>
      <c r="H8" s="27">
        <v>101.5</v>
      </c>
      <c r="I8" s="2"/>
    </row>
    <row r="9" spans="1:9" ht="15" customHeight="1" x14ac:dyDescent="0.2">
      <c r="A9" s="4" t="s">
        <v>11</v>
      </c>
      <c r="B9" s="1" t="s">
        <v>9</v>
      </c>
      <c r="C9" s="27">
        <v>208.01</v>
      </c>
      <c r="D9" s="27">
        <v>193.8</v>
      </c>
      <c r="E9" s="27">
        <v>145.74</v>
      </c>
      <c r="F9" s="27">
        <v>62.28</v>
      </c>
      <c r="G9" s="27">
        <v>142.69999999999999</v>
      </c>
      <c r="H9" s="27">
        <v>107.3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49.31</v>
      </c>
      <c r="D10" s="27">
        <v>49.48</v>
      </c>
      <c r="E10" s="27">
        <v>51</v>
      </c>
      <c r="F10" s="27">
        <v>-1.69</v>
      </c>
      <c r="G10" s="27">
        <v>96.7</v>
      </c>
      <c r="H10" s="27">
        <v>99.7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115.12</v>
      </c>
      <c r="D11" s="27">
        <v>104.93</v>
      </c>
      <c r="E11" s="27">
        <v>94.67</v>
      </c>
      <c r="F11" s="27">
        <v>20.45</v>
      </c>
      <c r="G11" s="27">
        <v>121.6</v>
      </c>
      <c r="H11" s="27">
        <v>109.7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135.16</v>
      </c>
      <c r="D12" s="27">
        <v>127.8</v>
      </c>
      <c r="E12" s="27">
        <v>126.46</v>
      </c>
      <c r="F12" s="27">
        <v>8.6999999999999993</v>
      </c>
      <c r="G12" s="27">
        <v>106.9</v>
      </c>
      <c r="H12" s="27">
        <v>105.8</v>
      </c>
      <c r="I12" s="2"/>
    </row>
    <row r="13" spans="1:9" ht="15" customHeight="1" x14ac:dyDescent="0.2">
      <c r="A13" s="4" t="s">
        <v>15</v>
      </c>
      <c r="B13" s="1" t="s">
        <v>9</v>
      </c>
      <c r="C13" s="11" t="s">
        <v>57</v>
      </c>
      <c r="D13" s="27">
        <v>157.75</v>
      </c>
      <c r="E13" s="27">
        <v>121.39</v>
      </c>
      <c r="F13" s="11" t="s">
        <v>57</v>
      </c>
      <c r="G13" s="11" t="s">
        <v>57</v>
      </c>
      <c r="H13" s="11" t="s">
        <v>57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115.02</v>
      </c>
      <c r="D14" s="27">
        <v>115.45</v>
      </c>
      <c r="E14" s="27">
        <v>113.82</v>
      </c>
      <c r="F14" s="27">
        <v>1.2</v>
      </c>
      <c r="G14" s="27">
        <v>101.1</v>
      </c>
      <c r="H14" s="27">
        <v>99.6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67.11</v>
      </c>
      <c r="D15" s="27">
        <v>64.44</v>
      </c>
      <c r="E15" s="27">
        <v>59.58</v>
      </c>
      <c r="F15" s="27">
        <v>7.54</v>
      </c>
      <c r="G15" s="27">
        <v>112.6</v>
      </c>
      <c r="H15" s="27">
        <v>104.1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102.9</v>
      </c>
      <c r="D16" s="27">
        <v>100.71</v>
      </c>
      <c r="E16" s="27">
        <v>89.61</v>
      </c>
      <c r="F16" s="27">
        <v>13.29</v>
      </c>
      <c r="G16" s="27">
        <v>114.8</v>
      </c>
      <c r="H16" s="27">
        <v>102.2</v>
      </c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201.74</v>
      </c>
      <c r="E17" s="27">
        <v>127.19</v>
      </c>
      <c r="F17" s="11" t="s">
        <v>57</v>
      </c>
      <c r="G17" s="11" t="s">
        <v>57</v>
      </c>
      <c r="H17" s="11" t="s">
        <v>57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10204.92</v>
      </c>
      <c r="D21" s="30">
        <v>9452.2099999999991</v>
      </c>
      <c r="E21" s="30">
        <v>10290.16</v>
      </c>
      <c r="F21" s="30">
        <f>C21-E21</f>
        <v>-85.239999999999782</v>
      </c>
      <c r="G21" s="63">
        <f>C21/E21*100</f>
        <v>99.171635815186548</v>
      </c>
      <c r="H21" s="27">
        <f>C21/D21*100</f>
        <v>107.9633228631188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45183.29</v>
      </c>
      <c r="D22" s="30">
        <v>43144.08</v>
      </c>
      <c r="E22" s="30">
        <v>48855.23</v>
      </c>
      <c r="F22" s="30">
        <f t="shared" ref="F22:F28" si="0">C22-E22</f>
        <v>-3671.9400000000023</v>
      </c>
      <c r="G22" s="63">
        <f t="shared" ref="G22:G28" si="1">C22/E22*100</f>
        <v>92.484039068079298</v>
      </c>
      <c r="H22" s="27">
        <f t="shared" ref="H22:H28" si="2">C22/D22*100</f>
        <v>104.726511725363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5964.24</v>
      </c>
      <c r="D23" s="30">
        <v>4346.49</v>
      </c>
      <c r="E23" s="30">
        <v>5157.16</v>
      </c>
      <c r="F23" s="30">
        <f t="shared" si="0"/>
        <v>807.07999999999993</v>
      </c>
      <c r="G23" s="63">
        <f t="shared" si="1"/>
        <v>115.64969867136176</v>
      </c>
      <c r="H23" s="27">
        <f t="shared" si="2"/>
        <v>137.21968761000255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11100.53</v>
      </c>
      <c r="D24" s="30">
        <v>10220.700000000001</v>
      </c>
      <c r="E24" s="30">
        <v>10834.12</v>
      </c>
      <c r="F24" s="30">
        <f t="shared" si="0"/>
        <v>266.40999999999985</v>
      </c>
      <c r="G24" s="63">
        <f t="shared" si="1"/>
        <v>102.45899067021595</v>
      </c>
      <c r="H24" s="27">
        <f t="shared" si="2"/>
        <v>108.60831449900692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1904.8</v>
      </c>
      <c r="D25" s="30">
        <v>1670.85</v>
      </c>
      <c r="E25" s="30">
        <v>1870.61</v>
      </c>
      <c r="F25" s="30">
        <f t="shared" si="0"/>
        <v>34.190000000000055</v>
      </c>
      <c r="G25" s="63">
        <f t="shared" si="1"/>
        <v>101.8277460293701</v>
      </c>
      <c r="H25" s="27">
        <f t="shared" si="2"/>
        <v>114.00185534308885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4030.82</v>
      </c>
      <c r="D26" s="30">
        <v>3686.16</v>
      </c>
      <c r="E26" s="30">
        <v>3452.94</v>
      </c>
      <c r="F26" s="30">
        <f t="shared" si="0"/>
        <v>577.88000000000011</v>
      </c>
      <c r="G26" s="63">
        <f t="shared" si="1"/>
        <v>116.73588304459388</v>
      </c>
      <c r="H26" s="27">
        <f t="shared" si="2"/>
        <v>109.35010959914926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10915.83</v>
      </c>
      <c r="D27" s="30">
        <v>10897.95</v>
      </c>
      <c r="E27" s="30">
        <v>10391.32</v>
      </c>
      <c r="F27" s="30">
        <f t="shared" si="0"/>
        <v>524.51000000000022</v>
      </c>
      <c r="G27" s="63">
        <f t="shared" si="1"/>
        <v>105.04757817101196</v>
      </c>
      <c r="H27" s="27">
        <f t="shared" si="2"/>
        <v>100.1640675539895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1306.3800000000001</v>
      </c>
      <c r="D28" s="30">
        <v>1142.3800000000001</v>
      </c>
      <c r="E28" s="30">
        <v>1378.25</v>
      </c>
      <c r="F28" s="30">
        <f t="shared" si="0"/>
        <v>-71.869999999999891</v>
      </c>
      <c r="G28" s="63">
        <f t="shared" si="1"/>
        <v>94.785416288772012</v>
      </c>
      <c r="H28" s="27">
        <f t="shared" si="2"/>
        <v>114.35599362733942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220583</v>
      </c>
      <c r="D39" s="11">
        <v>216506</v>
      </c>
      <c r="E39" s="11">
        <v>219952</v>
      </c>
      <c r="F39" s="11">
        <v>631</v>
      </c>
      <c r="G39" s="27">
        <v>100.3</v>
      </c>
      <c r="H39" s="11">
        <v>101.9</v>
      </c>
    </row>
    <row r="40" spans="1:9" x14ac:dyDescent="0.2">
      <c r="A40" s="4" t="s">
        <v>34</v>
      </c>
      <c r="B40" s="1" t="s">
        <v>33</v>
      </c>
      <c r="C40" s="11">
        <v>2318270</v>
      </c>
      <c r="D40" s="11">
        <v>2097687</v>
      </c>
      <c r="E40" s="11">
        <v>2257999</v>
      </c>
      <c r="F40" s="11">
        <v>60271</v>
      </c>
      <c r="G40" s="27">
        <v>102.7</v>
      </c>
      <c r="H40" s="11"/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11" t="s">
        <v>57</v>
      </c>
      <c r="H41" s="11" t="s">
        <v>57</v>
      </c>
    </row>
    <row r="42" spans="1:9" x14ac:dyDescent="0.2">
      <c r="A42" s="4" t="s">
        <v>36</v>
      </c>
      <c r="B42" s="1" t="s">
        <v>33</v>
      </c>
      <c r="C42" s="11" t="s">
        <v>57</v>
      </c>
      <c r="D42" s="11" t="s">
        <v>57</v>
      </c>
      <c r="E42" s="11" t="s">
        <v>57</v>
      </c>
      <c r="F42" s="11" t="s">
        <v>57</v>
      </c>
      <c r="G42" s="11" t="s">
        <v>57</v>
      </c>
      <c r="H42" s="11" t="s">
        <v>57</v>
      </c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11" t="s">
        <v>57</v>
      </c>
      <c r="H43" s="11" t="s">
        <v>57</v>
      </c>
    </row>
    <row r="44" spans="1:9" x14ac:dyDescent="0.2">
      <c r="A44" s="4" t="s">
        <v>38</v>
      </c>
      <c r="B44" s="1" t="s">
        <v>33</v>
      </c>
      <c r="C44" s="11" t="s">
        <v>57</v>
      </c>
      <c r="D44" s="11" t="s">
        <v>57</v>
      </c>
      <c r="E44" s="11" t="s">
        <v>57</v>
      </c>
      <c r="F44" s="11" t="s">
        <v>57</v>
      </c>
      <c r="G44" s="11" t="s">
        <v>57</v>
      </c>
      <c r="H44" s="11" t="s">
        <v>57</v>
      </c>
    </row>
    <row r="45" spans="1:9" x14ac:dyDescent="0.2">
      <c r="A45" s="4" t="s">
        <v>39</v>
      </c>
      <c r="B45" s="1" t="s">
        <v>40</v>
      </c>
      <c r="C45" s="11">
        <v>11.84</v>
      </c>
      <c r="D45" s="11">
        <v>11.44</v>
      </c>
      <c r="E45" s="11">
        <v>9.98</v>
      </c>
      <c r="F45" s="11">
        <v>1.86</v>
      </c>
      <c r="G45" s="27">
        <v>118.6</v>
      </c>
      <c r="H45" s="27">
        <v>103.6</v>
      </c>
    </row>
    <row r="46" spans="1:9" x14ac:dyDescent="0.2">
      <c r="A46" s="4" t="s">
        <v>45</v>
      </c>
      <c r="B46" s="1" t="s">
        <v>40</v>
      </c>
      <c r="C46" s="27">
        <v>11.13</v>
      </c>
      <c r="D46" s="27">
        <v>11.05</v>
      </c>
      <c r="E46" s="48">
        <v>11.06</v>
      </c>
      <c r="F46" s="27">
        <v>7.0000000000000007E-2</v>
      </c>
      <c r="G46" s="27">
        <v>100.63</v>
      </c>
      <c r="H46" s="11"/>
      <c r="I46" s="2"/>
    </row>
    <row r="48" spans="1:9" x14ac:dyDescent="0.2">
      <c r="A48" t="s">
        <v>41</v>
      </c>
      <c r="F48" s="2"/>
      <c r="G48" s="2"/>
    </row>
    <row r="49" spans="5:9" x14ac:dyDescent="0.2">
      <c r="E49" s="2"/>
      <c r="F49" s="2"/>
      <c r="G49" s="2"/>
      <c r="I49" s="2"/>
    </row>
    <row r="50" spans="5:9" x14ac:dyDescent="0.2">
      <c r="F50" s="2"/>
      <c r="G50" s="2"/>
      <c r="H50" s="2"/>
    </row>
    <row r="51" spans="5:9" x14ac:dyDescent="0.2">
      <c r="E51" s="47"/>
      <c r="H51" s="2"/>
    </row>
    <row r="52" spans="5:9" x14ac:dyDescent="0.2">
      <c r="H52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L46" sqref="L46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6">
        <v>2015</v>
      </c>
      <c r="B7" s="67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6">
        <v>2016</v>
      </c>
      <c r="B12" s="67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6">
        <v>2017</v>
      </c>
      <c r="B17" s="67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4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14.1" customHeight="1" thickBot="1" x14ac:dyDescent="0.3">
      <c r="A22" s="66">
        <v>2018</v>
      </c>
      <c r="B22" s="67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6">
        <v>2019</v>
      </c>
      <c r="B27" s="67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6">
        <v>2020</v>
      </c>
      <c r="B32" s="67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6">
        <v>2021</v>
      </c>
      <c r="B37" s="67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6">
        <v>2022</v>
      </c>
      <c r="B42" s="67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>
        <v>29459.05</v>
      </c>
      <c r="D46" s="49">
        <v>148411.48000000001</v>
      </c>
      <c r="E46" s="49">
        <v>15554.95</v>
      </c>
      <c r="F46" s="49">
        <v>29212.73</v>
      </c>
      <c r="G46" s="49">
        <v>5754.1</v>
      </c>
      <c r="H46" s="49">
        <v>9490.36</v>
      </c>
      <c r="I46" s="49">
        <v>31374.15</v>
      </c>
      <c r="J46" s="50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6">
        <v>2023</v>
      </c>
      <c r="B47" s="67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9">
        <v>2024</v>
      </c>
      <c r="B48" s="60">
        <v>1</v>
      </c>
      <c r="C48" s="61">
        <v>29747.85</v>
      </c>
      <c r="D48" s="61">
        <v>137425.57</v>
      </c>
      <c r="E48" s="61">
        <v>16216.81</v>
      </c>
      <c r="F48" s="61">
        <v>30689.759999999998</v>
      </c>
      <c r="G48" s="61">
        <v>5525.07</v>
      </c>
      <c r="H48" s="61">
        <v>11288.7</v>
      </c>
      <c r="I48" s="61">
        <v>32043.85</v>
      </c>
      <c r="J48" s="62">
        <v>3719.19</v>
      </c>
      <c r="S48" s="6"/>
    </row>
    <row r="49" spans="1:19" ht="12.95" customHeight="1" x14ac:dyDescent="0.25">
      <c r="A49" s="56">
        <v>2024</v>
      </c>
      <c r="B49" s="57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6">
        <v>2024</v>
      </c>
      <c r="B50" s="57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31"/>
      <c r="B52" s="32"/>
      <c r="C52" s="31"/>
      <c r="D52" s="31"/>
      <c r="E52" s="31"/>
      <c r="F52" s="31"/>
      <c r="G52" s="31"/>
      <c r="H52" s="31"/>
      <c r="I52" s="31"/>
      <c r="J52" s="31"/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8" t="s">
        <v>58</v>
      </c>
      <c r="B53" s="68"/>
      <c r="C53" s="43">
        <f>C50/C45*100</f>
        <v>95.55396347795822</v>
      </c>
      <c r="D53" s="43">
        <f t="shared" ref="D53:J53" si="0">D50/D45*100</f>
        <v>108.41384949005513</v>
      </c>
      <c r="E53" s="43">
        <f t="shared" si="0"/>
        <v>95.791652790418155</v>
      </c>
      <c r="F53" s="43">
        <f t="shared" si="0"/>
        <v>104.66452727755325</v>
      </c>
      <c r="G53" s="43">
        <f t="shared" si="0"/>
        <v>104.41291879252988</v>
      </c>
      <c r="H53" s="43">
        <f t="shared" si="0"/>
        <v>105.13280053051611</v>
      </c>
      <c r="I53" s="43">
        <f t="shared" si="0"/>
        <v>108.35974183917234</v>
      </c>
      <c r="J53" s="43">
        <f t="shared" si="0"/>
        <v>91.06571299816278</v>
      </c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68" t="s">
        <v>59</v>
      </c>
      <c r="B54" s="68"/>
      <c r="C54" s="43">
        <f>C50/C49*100</f>
        <v>94.926200901824387</v>
      </c>
      <c r="D54" s="43">
        <f t="shared" ref="D54:J54" si="1">D50/D49*100</f>
        <v>96.00221930621494</v>
      </c>
      <c r="E54" s="43">
        <f t="shared" si="1"/>
        <v>90.023439392690989</v>
      </c>
      <c r="F54" s="43">
        <f t="shared" si="1"/>
        <v>102.16882120847777</v>
      </c>
      <c r="G54" s="43">
        <f t="shared" si="1"/>
        <v>97.300686390443545</v>
      </c>
      <c r="H54" s="43">
        <f t="shared" si="1"/>
        <v>91.594033270246044</v>
      </c>
      <c r="I54" s="43">
        <f t="shared" si="1"/>
        <v>96.594336494998743</v>
      </c>
      <c r="J54" s="43">
        <f t="shared" si="1"/>
        <v>87.695667292579458</v>
      </c>
    </row>
    <row r="55" spans="1:19" x14ac:dyDescent="0.25">
      <c r="A55" s="29"/>
      <c r="B55" s="29"/>
      <c r="C55" s="43"/>
      <c r="D55" s="43"/>
      <c r="E55" s="43"/>
      <c r="F55" s="43"/>
      <c r="G55" s="43"/>
      <c r="H55" s="43"/>
      <c r="I55" s="43"/>
      <c r="J55" s="43"/>
    </row>
    <row r="56" spans="1:19" ht="42.75" customHeight="1" x14ac:dyDescent="0.25">
      <c r="A56" s="29"/>
      <c r="B56" s="51"/>
      <c r="C56" s="44"/>
      <c r="D56" s="44"/>
      <c r="E56" s="44"/>
      <c r="F56" s="44"/>
      <c r="G56" s="44"/>
      <c r="H56" s="44"/>
      <c r="I56" s="44"/>
      <c r="J56" s="44"/>
    </row>
    <row r="57" spans="1:19" x14ac:dyDescent="0.25">
      <c r="A57" s="53"/>
      <c r="B57" s="53"/>
      <c r="C57" s="55"/>
      <c r="D57" s="55"/>
      <c r="E57" s="55"/>
      <c r="F57" s="55"/>
      <c r="G57" s="55"/>
      <c r="H57" s="55"/>
      <c r="I57" s="55"/>
      <c r="J57" s="55"/>
    </row>
    <row r="58" spans="1:19" x14ac:dyDescent="0.25">
      <c r="A58" s="29"/>
      <c r="B58" s="51"/>
      <c r="C58" s="52"/>
      <c r="D58" s="52"/>
      <c r="E58" s="52"/>
      <c r="F58" s="52"/>
      <c r="G58" s="52"/>
      <c r="H58" s="52"/>
      <c r="I58" s="52"/>
      <c r="J58" s="52"/>
    </row>
    <row r="59" spans="1:19" x14ac:dyDescent="0.25">
      <c r="A59" s="53"/>
      <c r="B59" s="53"/>
      <c r="C59" s="54"/>
      <c r="D59" s="54"/>
      <c r="E59" s="54"/>
      <c r="F59" s="54"/>
      <c r="G59" s="54"/>
      <c r="H59" s="54"/>
      <c r="I59" s="54"/>
      <c r="J59" s="54"/>
    </row>
  </sheetData>
  <mergeCells count="12">
    <mergeCell ref="A53:B53"/>
    <mergeCell ref="A54:B54"/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2024-11-20T13:22:05Z</cp:lastPrinted>
  <dcterms:created xsi:type="dcterms:W3CDTF">2020-03-20T15:46:41Z</dcterms:created>
  <dcterms:modified xsi:type="dcterms:W3CDTF">2024-11-21T07:09:24Z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