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11_24\"/>
    </mc:Choice>
  </mc:AlternateContent>
  <xr:revisionPtr revIDLastSave="0" documentId="13_ncr:1_{D76A1CF9-8960-4D12-A25F-056ED9116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 l="1"/>
  <c r="E54" i="3"/>
  <c r="F54" i="3"/>
  <c r="G54" i="3"/>
  <c r="H54" i="3"/>
  <c r="I54" i="3"/>
  <c r="J54" i="3"/>
  <c r="C54" i="3"/>
  <c r="D53" i="3"/>
  <c r="E53" i="3"/>
  <c r="F53" i="3"/>
  <c r="G53" i="3"/>
  <c r="H53" i="3"/>
  <c r="I53" i="3"/>
  <c r="J53" i="3"/>
  <c r="C53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<sst xmlns="http://schemas.openxmlformats.org/spreadsheetml/2006/main" count="139" uniqueCount="63">
  <si>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</si>
  <si>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</si>
  <si>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</si>
  <si>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</si>
  <si>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</si>
  <si>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</si>
  <si>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</si>
  <si>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</si>
  <si>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</si>
  <si>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</si>
  <si>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</si>
  <si>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</si>
  <si>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</si>
  <si>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</si>
  <si>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</si>
  <si>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</si>
  <si>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</si>
  <si>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</si>
  <si>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</si>
  <si>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</si>
  <si>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</si>
  <si>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</si>
  <si>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</si>
  <si>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</si>
  <si>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</si>
  <si>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</si>
  <si>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</si>
  <si>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</si>
  <si>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</si>
  <si>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</si>
  <si>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</si>
  <si>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</si>
  <si>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</si>
  <si>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</si>
  <si>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</si>
  <si>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</si>
  <si>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</si>
  <si>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</si>
  <si>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</si>
  <si>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</si>
  <si>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</si>
  <si>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</si>
  <si>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</si>
  <si>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</si>
  <si>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</si>
  <si>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</si>
  <si>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</si>
  <si>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</si>
  <si>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</si>
  <si>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</si>
  <si>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</si>
  <si>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</si>
  <si>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</si>
  <si>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</si>
  <si>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</si>
  <si>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</si>
  <si>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</si>
  <si>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*</t>
  </si>
  <si>
    <t>3.Q.2024/3.Q.2023</t>
  </si>
  <si>
    <t>3.Q.2024/2.Q.2024</t>
  </si>
  <si>
    <t>Souhrn údajů mlékárenského průmyslu ČR (ceny výrobků) - měsíc/rok (Listopad/2024)</t>
  </si>
  <si>
    <t>Souhrn údajů mlékárenského průmyslu ČR (nákup) - měsíc/rok (Listopad/2024)</t>
  </si>
  <si>
    <t>Souhrn údajů mlékárenského průmyslu ČR (výroba zboží) - měsíc/rok (Listopad/2024)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</si>
</sst>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J41" sqref="J41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57"/>
    </row>
    <row r="3" spans="1:9" ht="15" customHeight="1" x14ac:dyDescent="0.2">
      <c r="A3" s="4" t="s">
        <v>3</v>
      </c>
      <c r="B3" s="1" t="s">
        <v>4</v>
      </c>
      <c r="C3" s="11" t="s">
        <v>57</v>
      </c>
      <c r="D3" s="27">
        <v>17.55</v>
      </c>
      <c r="E3" s="27">
        <v>16.510000000000002</v>
      </c>
      <c r="F3" s="11" t="s">
        <v>57</v>
      </c>
      <c r="G3" s="11" t="s">
        <v>57</v>
      </c>
      <c r="H3" s="11" t="s">
        <v>57</v>
      </c>
      <c r="I3" s="57"/>
    </row>
    <row r="4" spans="1:9" ht="15" customHeight="1" x14ac:dyDescent="0.2">
      <c r="A4" s="4" t="s">
        <v>5</v>
      </c>
      <c r="B4" s="1" t="s">
        <v>4</v>
      </c>
      <c r="C4" s="27">
        <v>13.83</v>
      </c>
      <c r="D4" s="27">
        <v>13.52</v>
      </c>
      <c r="E4" s="27">
        <v>12.73</v>
      </c>
      <c r="F4" s="27">
        <v>1.1000000000000001</v>
      </c>
      <c r="G4" s="27">
        <v>108.7</v>
      </c>
      <c r="H4" s="27">
        <v>102.3</v>
      </c>
      <c r="I4" s="57"/>
    </row>
    <row r="5" spans="1:9" ht="15" customHeight="1" x14ac:dyDescent="0.2">
      <c r="A5" s="4" t="s">
        <v>6</v>
      </c>
      <c r="B5" s="1" t="s">
        <v>4</v>
      </c>
      <c r="C5" s="27">
        <v>18.559999999999999</v>
      </c>
      <c r="D5" s="27">
        <v>18.28</v>
      </c>
      <c r="E5" s="27">
        <v>17.760000000000002</v>
      </c>
      <c r="F5" s="27">
        <v>0.8</v>
      </c>
      <c r="G5" s="27">
        <v>104.5</v>
      </c>
      <c r="H5" s="27">
        <v>101.5</v>
      </c>
      <c r="I5" s="57"/>
    </row>
    <row r="6" spans="1:9" ht="15" customHeight="1" x14ac:dyDescent="0.2">
      <c r="A6" s="4" t="s">
        <v>7</v>
      </c>
      <c r="B6" s="1" t="s">
        <v>4</v>
      </c>
      <c r="C6" s="27">
        <v>15.44</v>
      </c>
      <c r="D6" s="27">
        <v>15.1</v>
      </c>
      <c r="E6" s="27">
        <v>14.67</v>
      </c>
      <c r="F6" s="27">
        <v>0.77</v>
      </c>
      <c r="G6" s="27">
        <v>105.2</v>
      </c>
      <c r="H6" s="27">
        <v>102.2</v>
      </c>
      <c r="I6" s="2"/>
    </row>
    <row r="7" spans="1:9" ht="15" customHeight="1" x14ac:dyDescent="0.2">
      <c r="A7" s="4" t="s">
        <v>8</v>
      </c>
      <c r="B7" s="1" t="s">
        <v>9</v>
      </c>
      <c r="C7" s="27">
        <v>32.590000000000003</v>
      </c>
      <c r="D7" s="27">
        <v>32.46</v>
      </c>
      <c r="E7" s="27">
        <v>31.31</v>
      </c>
      <c r="F7" s="27">
        <v>1.29</v>
      </c>
      <c r="G7" s="27">
        <v>104.1</v>
      </c>
      <c r="H7" s="27">
        <v>100.4</v>
      </c>
      <c r="I7" s="2"/>
    </row>
    <row r="8" spans="1:9" ht="15" customHeight="1" x14ac:dyDescent="0.2">
      <c r="A8" s="4" t="s">
        <v>10</v>
      </c>
      <c r="B8" s="1" t="s">
        <v>9</v>
      </c>
      <c r="C8" s="27">
        <v>44.26</v>
      </c>
      <c r="D8" s="27">
        <v>44.81</v>
      </c>
      <c r="E8" s="27">
        <v>43.41</v>
      </c>
      <c r="F8" s="27">
        <v>0.85</v>
      </c>
      <c r="G8" s="27">
        <v>102</v>
      </c>
      <c r="H8" s="27">
        <v>98.8</v>
      </c>
      <c r="I8" s="2"/>
    </row>
    <row r="9" spans="1:9" ht="15" customHeight="1" x14ac:dyDescent="0.2">
      <c r="A9" s="4" t="s">
        <v>11</v>
      </c>
      <c r="B9" s="1" t="s">
        <v>9</v>
      </c>
      <c r="C9" s="27">
        <v>229.88</v>
      </c>
      <c r="D9" s="27">
        <v>208.01</v>
      </c>
      <c r="E9" s="27">
        <v>156.22</v>
      </c>
      <c r="F9" s="27">
        <v>73.67</v>
      </c>
      <c r="G9" s="27">
        <v>147.19999999999999</v>
      </c>
      <c r="H9" s="27">
        <v>110.5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49.7</v>
      </c>
      <c r="D10" s="27">
        <v>49.31</v>
      </c>
      <c r="E10" s="27">
        <v>50.68</v>
      </c>
      <c r="F10" s="27">
        <v>-0.98</v>
      </c>
      <c r="G10" s="27">
        <v>98.1</v>
      </c>
      <c r="H10" s="27">
        <v>100.8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121.27</v>
      </c>
      <c r="D11" s="27">
        <v>115.12</v>
      </c>
      <c r="E11" s="27">
        <v>94.59</v>
      </c>
      <c r="F11" s="27">
        <v>26.68</v>
      </c>
      <c r="G11" s="27">
        <v>128.19999999999999</v>
      </c>
      <c r="H11" s="27">
        <v>105.3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135.36000000000001</v>
      </c>
      <c r="D12" s="27">
        <v>135.16</v>
      </c>
      <c r="E12" s="27">
        <v>121.43</v>
      </c>
      <c r="F12" s="27">
        <v>13.93</v>
      </c>
      <c r="G12" s="27">
        <v>111.5</v>
      </c>
      <c r="H12" s="27">
        <v>100.1</v>
      </c>
      <c r="I12" s="2"/>
    </row>
    <row r="13" spans="1:9" ht="15" customHeight="1" x14ac:dyDescent="0.2">
      <c r="A13" s="4" t="s">
        <v>15</v>
      </c>
      <c r="B13" s="1" t="s">
        <v>9</v>
      </c>
      <c r="C13" s="11" t="s">
        <v>57</v>
      </c>
      <c r="D13" s="27">
        <v>129.69999999999999</v>
      </c>
      <c r="E13" s="27">
        <v>121.88</v>
      </c>
      <c r="F13" s="11" t="s">
        <v>57</v>
      </c>
      <c r="G13" s="11" t="s">
        <v>57</v>
      </c>
      <c r="H13" s="11" t="s">
        <v>57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115.46</v>
      </c>
      <c r="D14" s="27">
        <v>115.02</v>
      </c>
      <c r="E14" s="27">
        <v>113.48</v>
      </c>
      <c r="F14" s="27">
        <v>1.98</v>
      </c>
      <c r="G14" s="27">
        <v>101.7</v>
      </c>
      <c r="H14" s="27">
        <v>100.4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67.55</v>
      </c>
      <c r="D15" s="27">
        <v>67.11</v>
      </c>
      <c r="E15" s="27">
        <v>62.93</v>
      </c>
      <c r="F15" s="27">
        <v>4.62</v>
      </c>
      <c r="G15" s="27">
        <v>107.3</v>
      </c>
      <c r="H15" s="27">
        <v>100.7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106.36</v>
      </c>
      <c r="D16" s="27">
        <v>102.9</v>
      </c>
      <c r="E16" s="27">
        <v>89.68</v>
      </c>
      <c r="F16" s="27">
        <v>16.68</v>
      </c>
      <c r="G16" s="27">
        <v>118.6</v>
      </c>
      <c r="H16" s="27">
        <v>103.4</v>
      </c>
      <c r="I16" s="2"/>
    </row>
    <row r="17" spans="1:9" ht="15" customHeight="1" x14ac:dyDescent="0.2">
      <c r="A17" s="4" t="s">
        <v>19</v>
      </c>
      <c r="B17" s="1" t="s">
        <v>9</v>
      </c>
      <c r="C17" s="11" t="s">
        <v>57</v>
      </c>
      <c r="D17" s="27">
        <v>205.88</v>
      </c>
      <c r="E17" s="27">
        <v>137.94</v>
      </c>
      <c r="F17" s="11" t="s">
        <v>57</v>
      </c>
      <c r="G17" s="11" t="s">
        <v>57</v>
      </c>
      <c r="H17" s="11" t="s">
        <v>57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62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9" ht="15" customHeight="1" x14ac:dyDescent="0.2">
      <c r="A21" s="4" t="s">
        <v>22</v>
      </c>
      <c r="B21" s="1" t="s">
        <v>23</v>
      </c>
      <c r="C21" s="30">
        <v>9843.98</v>
      </c>
      <c r="D21" s="30">
        <v>10204.92</v>
      </c>
      <c r="E21" s="30">
        <v>9971.76</v>
      </c>
      <c r="F21" s="30">
        <f>C21-E21</f>
        <v>-127.78000000000065</v>
      </c>
      <c r="G21" s="62">
        <f>C21/E21*100</f>
        <v>98.718581273516406</v>
      </c>
      <c r="H21" s="27">
        <f>C21/D21*100</f>
        <v>96.463078593462754</v>
      </c>
      <c r="I21" s="28"/>
    </row>
    <row r="22" spans="1:9" ht="15" customHeight="1" x14ac:dyDescent="0.2">
      <c r="A22" s="4" t="s">
        <v>24</v>
      </c>
      <c r="B22" s="1" t="s">
        <v>23</v>
      </c>
      <c r="C22" s="30">
        <v>47569.919999999998</v>
      </c>
      <c r="D22" s="30">
        <v>45183.29</v>
      </c>
      <c r="E22" s="30">
        <v>48690.64</v>
      </c>
      <c r="F22" s="30">
        <f t="shared" ref="F22:F28" si="0">C22-E22</f>
        <v>-1120.7200000000012</v>
      </c>
      <c r="G22" s="62">
        <f t="shared" ref="G22:G28" si="1">C22/E22*100</f>
        <v>97.698284516284843</v>
      </c>
      <c r="H22" s="27">
        <f t="shared" ref="H22:H28" si="2">C22/D22*100</f>
        <v>105.28210761102169</v>
      </c>
      <c r="I22" s="28"/>
    </row>
    <row r="23" spans="1:9" ht="15" customHeight="1" x14ac:dyDescent="0.2">
      <c r="A23" s="4" t="s">
        <v>25</v>
      </c>
      <c r="B23" s="1" t="s">
        <v>23</v>
      </c>
      <c r="C23" s="30">
        <v>5580.81</v>
      </c>
      <c r="D23" s="30">
        <v>5964.24</v>
      </c>
      <c r="E23" s="30">
        <v>5649.84</v>
      </c>
      <c r="F23" s="30">
        <f t="shared" si="0"/>
        <v>-69.029999999999745</v>
      </c>
      <c r="G23" s="62">
        <f t="shared" si="1"/>
        <v>98.778195488721806</v>
      </c>
      <c r="H23" s="27">
        <f t="shared" si="2"/>
        <v>93.571184258178747</v>
      </c>
      <c r="I23" s="28"/>
    </row>
    <row r="24" spans="1:9" ht="15" customHeight="1" x14ac:dyDescent="0.2">
      <c r="A24" s="4" t="s">
        <v>26</v>
      </c>
      <c r="B24" s="1" t="s">
        <v>27</v>
      </c>
      <c r="C24" s="30">
        <v>9566.44</v>
      </c>
      <c r="D24" s="30">
        <v>11100.53</v>
      </c>
      <c r="E24" s="30">
        <v>9863.43</v>
      </c>
      <c r="F24" s="30">
        <f t="shared" si="0"/>
        <v>-296.98999999999978</v>
      </c>
      <c r="G24" s="62">
        <f t="shared" si="1"/>
        <v>96.988978479088914</v>
      </c>
      <c r="H24" s="27">
        <f t="shared" si="2"/>
        <v>86.180029241847009</v>
      </c>
      <c r="I24" s="28"/>
    </row>
    <row r="25" spans="1:9" ht="15" customHeight="1" x14ac:dyDescent="0.2">
      <c r="A25" s="4" t="s">
        <v>28</v>
      </c>
      <c r="B25" s="1" t="s">
        <v>27</v>
      </c>
      <c r="C25" s="30">
        <v>1911.19</v>
      </c>
      <c r="D25" s="30">
        <v>1904.8</v>
      </c>
      <c r="E25" s="30">
        <v>1819.77</v>
      </c>
      <c r="F25" s="30">
        <f t="shared" si="0"/>
        <v>91.420000000000073</v>
      </c>
      <c r="G25" s="62">
        <f t="shared" si="1"/>
        <v>105.0237117877534</v>
      </c>
      <c r="H25" s="27">
        <f t="shared" si="2"/>
        <v>100.3354682906342</v>
      </c>
      <c r="I25" s="28"/>
    </row>
    <row r="26" spans="1:9" ht="15" customHeight="1" x14ac:dyDescent="0.2">
      <c r="A26" s="4" t="s">
        <v>29</v>
      </c>
      <c r="B26" s="1" t="s">
        <v>27</v>
      </c>
      <c r="C26" s="30">
        <v>3453.19</v>
      </c>
      <c r="D26" s="30">
        <v>4030.82</v>
      </c>
      <c r="E26" s="30">
        <v>3492.29</v>
      </c>
      <c r="F26" s="30">
        <f t="shared" si="0"/>
        <v>-39.099999999999909</v>
      </c>
      <c r="G26" s="62">
        <f t="shared" si="1"/>
        <v>98.88039080374196</v>
      </c>
      <c r="H26" s="27">
        <f t="shared" si="2"/>
        <v>85.669665229407414</v>
      </c>
      <c r="I26" s="28"/>
    </row>
    <row r="27" spans="1:9" ht="15" customHeight="1" x14ac:dyDescent="0.2">
      <c r="A27" s="4" t="s">
        <v>30</v>
      </c>
      <c r="B27" s="1" t="s">
        <v>27</v>
      </c>
      <c r="C27" s="30">
        <v>10492.53</v>
      </c>
      <c r="D27" s="30">
        <v>10915.83</v>
      </c>
      <c r="E27" s="30">
        <v>10642.71</v>
      </c>
      <c r="F27" s="30">
        <f t="shared" si="0"/>
        <v>-150.17999999999847</v>
      </c>
      <c r="G27" s="62">
        <f t="shared" si="1"/>
        <v>98.58889324241666</v>
      </c>
      <c r="H27" s="27">
        <f t="shared" si="2"/>
        <v>96.122145544589827</v>
      </c>
      <c r="I27" s="28"/>
    </row>
    <row r="28" spans="1:9" ht="15" customHeight="1" x14ac:dyDescent="0.2">
      <c r="A28" s="4" t="s">
        <v>31</v>
      </c>
      <c r="B28" s="1" t="s">
        <v>27</v>
      </c>
      <c r="C28" s="30">
        <v>1313.37</v>
      </c>
      <c r="D28" s="30">
        <v>1306.3800000000001</v>
      </c>
      <c r="E28" s="30">
        <v>1384.43</v>
      </c>
      <c r="F28" s="30">
        <f t="shared" si="0"/>
        <v>-71.060000000000173</v>
      </c>
      <c r="G28" s="62">
        <f t="shared" si="1"/>
        <v>94.867201664222804</v>
      </c>
      <c r="H28" s="27">
        <f t="shared" si="2"/>
        <v>100.53506636660082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61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214018</v>
      </c>
      <c r="D39" s="11">
        <v>220583</v>
      </c>
      <c r="E39" s="11">
        <v>213105</v>
      </c>
      <c r="F39" s="11">
        <v>913</v>
      </c>
      <c r="G39" s="27">
        <v>100.4</v>
      </c>
      <c r="H39" s="27">
        <v>97</v>
      </c>
    </row>
    <row r="40" spans="1:9" x14ac:dyDescent="0.2">
      <c r="A40" s="4" t="s">
        <v>34</v>
      </c>
      <c r="B40" s="1" t="s">
        <v>33</v>
      </c>
      <c r="C40" s="11">
        <v>2532288</v>
      </c>
      <c r="D40" s="11">
        <v>2318270</v>
      </c>
      <c r="E40" s="11">
        <v>2471104</v>
      </c>
      <c r="F40" s="11">
        <v>61184</v>
      </c>
      <c r="G40" s="27">
        <v>102.5</v>
      </c>
      <c r="H40" s="11"/>
    </row>
    <row r="41" spans="1:9" x14ac:dyDescent="0.2">
      <c r="A41" s="4" t="s">
        <v>35</v>
      </c>
      <c r="B41" s="1" t="s">
        <v>33</v>
      </c>
      <c r="C41" s="11" t="s">
        <v>57</v>
      </c>
      <c r="D41" s="11" t="s">
        <v>57</v>
      </c>
      <c r="E41" s="11" t="s">
        <v>57</v>
      </c>
      <c r="F41" s="11" t="s">
        <v>57</v>
      </c>
      <c r="G41" s="11" t="s">
        <v>57</v>
      </c>
      <c r="H41" s="11" t="s">
        <v>57</v>
      </c>
    </row>
    <row r="42" spans="1:9" x14ac:dyDescent="0.2">
      <c r="A42" s="4" t="s">
        <v>36</v>
      </c>
      <c r="B42" s="1" t="s">
        <v>33</v>
      </c>
      <c r="C42" s="11" t="s">
        <v>57</v>
      </c>
      <c r="D42" s="11" t="s">
        <v>57</v>
      </c>
      <c r="E42" s="11" t="s">
        <v>57</v>
      </c>
      <c r="F42" s="11" t="s">
        <v>57</v>
      </c>
      <c r="G42" s="11" t="s">
        <v>57</v>
      </c>
      <c r="H42" s="11" t="s">
        <v>57</v>
      </c>
    </row>
    <row r="43" spans="1:9" x14ac:dyDescent="0.2">
      <c r="A43" s="4" t="s">
        <v>37</v>
      </c>
      <c r="B43" s="1" t="s">
        <v>33</v>
      </c>
      <c r="C43" s="11" t="s">
        <v>57</v>
      </c>
      <c r="D43" s="11" t="s">
        <v>57</v>
      </c>
      <c r="E43" s="11" t="s">
        <v>57</v>
      </c>
      <c r="F43" s="11" t="s">
        <v>57</v>
      </c>
      <c r="G43" s="11" t="s">
        <v>57</v>
      </c>
      <c r="H43" s="11" t="s">
        <v>57</v>
      </c>
    </row>
    <row r="44" spans="1:9" x14ac:dyDescent="0.2">
      <c r="A44" s="4" t="s">
        <v>38</v>
      </c>
      <c r="B44" s="1" t="s">
        <v>33</v>
      </c>
      <c r="C44" s="11" t="s">
        <v>57</v>
      </c>
      <c r="D44" s="11" t="s">
        <v>57</v>
      </c>
      <c r="E44" s="11" t="s">
        <v>57</v>
      </c>
      <c r="F44" s="11" t="s">
        <v>57</v>
      </c>
      <c r="G44" s="11" t="s">
        <v>57</v>
      </c>
      <c r="H44" s="11" t="s">
        <v>57</v>
      </c>
    </row>
    <row r="45" spans="1:9" x14ac:dyDescent="0.2">
      <c r="A45" s="4" t="s">
        <v>39</v>
      </c>
      <c r="B45" s="1" t="s">
        <v>40</v>
      </c>
      <c r="C45" s="11">
        <v>12.29</v>
      </c>
      <c r="D45" s="11">
        <v>11.84</v>
      </c>
      <c r="E45" s="11">
        <v>10.33</v>
      </c>
      <c r="F45" s="11">
        <v>1.96</v>
      </c>
      <c r="G45" s="27">
        <v>119</v>
      </c>
      <c r="H45" s="27">
        <v>103.7</v>
      </c>
    </row>
    <row r="46" spans="1:9" x14ac:dyDescent="0.2">
      <c r="A46" s="4" t="s">
        <v>45</v>
      </c>
      <c r="B46" s="1" t="s">
        <v>40</v>
      </c>
      <c r="C46" s="27">
        <v>11.24</v>
      </c>
      <c r="D46" s="27">
        <v>11.13</v>
      </c>
      <c r="E46" s="62">
        <v>11</v>
      </c>
      <c r="F46" s="27">
        <v>0.24</v>
      </c>
      <c r="G46" s="27">
        <v>102.18</v>
      </c>
      <c r="H46" s="11"/>
      <c r="I46" s="2"/>
    </row>
    <row r="48" spans="1:9" x14ac:dyDescent="0.2">
      <c r="A48" t="s">
        <v>41</v>
      </c>
      <c r="F48" s="2"/>
      <c r="G48" s="2"/>
    </row>
    <row r="49" spans="5:9" x14ac:dyDescent="0.2">
      <c r="E49" s="2"/>
      <c r="F49" s="2"/>
      <c r="G49" s="2"/>
      <c r="I49" s="2"/>
    </row>
    <row r="50" spans="5:9" x14ac:dyDescent="0.2">
      <c r="F50" s="2"/>
      <c r="G50" s="2"/>
      <c r="H50" s="2"/>
    </row>
    <row r="51" spans="5:9" x14ac:dyDescent="0.2">
      <c r="E51" s="47"/>
      <c r="H51" s="2"/>
    </row>
    <row r="52" spans="5:9" x14ac:dyDescent="0.2">
      <c r="H52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L46" sqref="L46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65">
        <v>2015</v>
      </c>
      <c r="B7" s="66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65">
        <v>2016</v>
      </c>
      <c r="B12" s="66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65">
        <v>2017</v>
      </c>
      <c r="B17" s="66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3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4.1" customHeight="1" thickBot="1" x14ac:dyDescent="0.3">
      <c r="A22" s="65">
        <v>2018</v>
      </c>
      <c r="B22" s="66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5">
        <v>2019</v>
      </c>
      <c r="B27" s="66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5">
        <v>2020</v>
      </c>
      <c r="B32" s="66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65">
        <v>2021</v>
      </c>
      <c r="B37" s="66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5">
        <v>2022</v>
      </c>
      <c r="B42" s="66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8">
        <v>29459.05</v>
      </c>
      <c r="D46" s="48">
        <v>148411.48000000001</v>
      </c>
      <c r="E46" s="48">
        <v>15554.95</v>
      </c>
      <c r="F46" s="48">
        <v>29212.73</v>
      </c>
      <c r="G46" s="48">
        <v>5754.1</v>
      </c>
      <c r="H46" s="48">
        <v>9490.36</v>
      </c>
      <c r="I46" s="48">
        <v>31374.15</v>
      </c>
      <c r="J46" s="49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5">
        <v>2023</v>
      </c>
      <c r="B47" s="66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8">
        <v>2024</v>
      </c>
      <c r="B48" s="59">
        <v>1</v>
      </c>
      <c r="C48" s="60">
        <v>29747.85</v>
      </c>
      <c r="D48" s="60">
        <v>137425.57</v>
      </c>
      <c r="E48" s="60">
        <v>16216.81</v>
      </c>
      <c r="F48" s="60">
        <v>30689.759999999998</v>
      </c>
      <c r="G48" s="60">
        <v>5525.07</v>
      </c>
      <c r="H48" s="60">
        <v>11288.7</v>
      </c>
      <c r="I48" s="60">
        <v>32043.85</v>
      </c>
      <c r="J48" s="61">
        <v>3719.19</v>
      </c>
      <c r="S48" s="6"/>
    </row>
    <row r="49" spans="1:19" ht="12.95" customHeight="1" x14ac:dyDescent="0.25">
      <c r="A49" s="55">
        <v>2024</v>
      </c>
      <c r="B49" s="56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55">
        <v>2024</v>
      </c>
      <c r="B50" s="56">
        <v>3</v>
      </c>
      <c r="C50" s="45">
        <v>27235.02</v>
      </c>
      <c r="D50" s="45">
        <v>137213.62</v>
      </c>
      <c r="E50" s="45">
        <v>14640.71</v>
      </c>
      <c r="F50" s="45">
        <v>30599.47</v>
      </c>
      <c r="G50" s="45">
        <v>5175.55</v>
      </c>
      <c r="H50" s="45">
        <v>11034.15</v>
      </c>
      <c r="I50" s="45">
        <v>33448.03</v>
      </c>
      <c r="J50" s="46">
        <v>3152.44</v>
      </c>
    </row>
    <row r="51" spans="1:19" ht="12.95" customHeight="1" x14ac:dyDescent="0.25">
      <c r="A51" s="31"/>
      <c r="B51" s="32"/>
      <c r="C51" s="31"/>
      <c r="D51" s="31"/>
      <c r="E51" s="31"/>
      <c r="F51" s="31"/>
      <c r="G51" s="31"/>
      <c r="H51" s="31"/>
      <c r="I51" s="31"/>
      <c r="J51" s="31"/>
      <c r="L51" s="6"/>
      <c r="M51" s="6"/>
      <c r="N51" s="6"/>
      <c r="O51" s="6"/>
      <c r="P51" s="6"/>
      <c r="Q51" s="6"/>
      <c r="R51" s="6"/>
      <c r="S51" s="6"/>
    </row>
    <row r="52" spans="1:19" ht="12.95" customHeight="1" x14ac:dyDescent="0.25">
      <c r="A52" s="31"/>
      <c r="B52" s="32"/>
      <c r="C52" s="31"/>
      <c r="D52" s="31"/>
      <c r="E52" s="31"/>
      <c r="F52" s="31"/>
      <c r="G52" s="31"/>
      <c r="H52" s="31"/>
      <c r="I52" s="31"/>
      <c r="J52" s="31"/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7" t="s">
        <v>58</v>
      </c>
      <c r="B53" s="67"/>
      <c r="C53" s="43">
        <f>C50/C45*100</f>
        <v>95.55396347795822</v>
      </c>
      <c r="D53" s="43">
        <f t="shared" ref="D53:J53" si="0">D50/D45*100</f>
        <v>108.41384949005513</v>
      </c>
      <c r="E53" s="43">
        <f t="shared" si="0"/>
        <v>95.791652790418155</v>
      </c>
      <c r="F53" s="43">
        <f t="shared" si="0"/>
        <v>104.66452727755325</v>
      </c>
      <c r="G53" s="43">
        <f t="shared" si="0"/>
        <v>104.41291879252988</v>
      </c>
      <c r="H53" s="43">
        <f t="shared" si="0"/>
        <v>105.13280053051611</v>
      </c>
      <c r="I53" s="43">
        <f t="shared" si="0"/>
        <v>108.35974183917234</v>
      </c>
      <c r="J53" s="43">
        <f t="shared" si="0"/>
        <v>91.06571299816278</v>
      </c>
      <c r="L53" s="6"/>
      <c r="M53" s="6"/>
      <c r="N53" s="6"/>
      <c r="O53" s="6"/>
      <c r="P53" s="6"/>
      <c r="Q53" s="6"/>
      <c r="R53" s="6"/>
      <c r="S53" s="6"/>
    </row>
    <row r="54" spans="1:19" x14ac:dyDescent="0.25">
      <c r="A54" s="67" t="s">
        <v>59</v>
      </c>
      <c r="B54" s="67"/>
      <c r="C54" s="43">
        <f>C50/C49*100</f>
        <v>94.926200901824387</v>
      </c>
      <c r="D54" s="43">
        <f t="shared" ref="D54:J54" si="1">D50/D49*100</f>
        <v>96.00221930621494</v>
      </c>
      <c r="E54" s="43">
        <f t="shared" si="1"/>
        <v>90.023439392690989</v>
      </c>
      <c r="F54" s="43">
        <f t="shared" si="1"/>
        <v>102.16882120847777</v>
      </c>
      <c r="G54" s="43">
        <f t="shared" si="1"/>
        <v>97.300686390443545</v>
      </c>
      <c r="H54" s="43">
        <f t="shared" si="1"/>
        <v>91.594033270246044</v>
      </c>
      <c r="I54" s="43">
        <f t="shared" si="1"/>
        <v>96.594336494998743</v>
      </c>
      <c r="J54" s="43">
        <f t="shared" si="1"/>
        <v>87.695667292579458</v>
      </c>
    </row>
    <row r="55" spans="1:19" x14ac:dyDescent="0.25">
      <c r="A55" s="29"/>
      <c r="B55" s="29"/>
      <c r="C55" s="43"/>
      <c r="D55" s="43"/>
      <c r="E55" s="43"/>
      <c r="F55" s="43"/>
      <c r="G55" s="43"/>
      <c r="H55" s="43"/>
      <c r="I55" s="43"/>
      <c r="J55" s="43"/>
    </row>
    <row r="56" spans="1:19" ht="42.75" customHeight="1" x14ac:dyDescent="0.25">
      <c r="A56" s="29"/>
      <c r="B56" s="50"/>
      <c r="C56" s="44"/>
      <c r="D56" s="44"/>
      <c r="E56" s="44"/>
      <c r="F56" s="44"/>
      <c r="G56" s="44"/>
      <c r="H56" s="44"/>
      <c r="I56" s="44"/>
      <c r="J56" s="44"/>
    </row>
    <row r="57" spans="1:19" x14ac:dyDescent="0.25">
      <c r="A57" s="52"/>
      <c r="B57" s="52"/>
      <c r="C57" s="54"/>
      <c r="D57" s="54"/>
      <c r="E57" s="54"/>
      <c r="F57" s="54"/>
      <c r="G57" s="54"/>
      <c r="H57" s="54"/>
      <c r="I57" s="54"/>
      <c r="J57" s="54"/>
    </row>
    <row r="58" spans="1:19" x14ac:dyDescent="0.25">
      <c r="A58" s="29"/>
      <c r="B58" s="50"/>
      <c r="C58" s="51"/>
      <c r="D58" s="51"/>
      <c r="E58" s="51"/>
      <c r="F58" s="51"/>
      <c r="G58" s="51"/>
      <c r="H58" s="51"/>
      <c r="I58" s="51"/>
      <c r="J58" s="51"/>
    </row>
    <row r="59" spans="1:19" x14ac:dyDescent="0.25">
      <c r="A59" s="52"/>
      <c r="B59" s="52"/>
      <c r="C59" s="53"/>
      <c r="D59" s="53"/>
      <c r="E59" s="53"/>
      <c r="F59" s="53"/>
      <c r="G59" s="53"/>
      <c r="H59" s="53"/>
      <c r="I59" s="53"/>
      <c r="J59" s="53"/>
    </row>
  </sheetData>
  <mergeCells count="12">
    <mergeCell ref="A53:B53"/>
    <mergeCell ref="A54:B54"/>
    <mergeCell ref="A47:B47"/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2024-12-19T06:58:51Z</cp:lastPrinted>
  <dcterms:created xsi:type="dcterms:W3CDTF">2020-03-20T15:46:41Z</dcterms:created>
  <dcterms:modified xsi:type="dcterms:W3CDTF">2024-12-19T07:40:25Z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