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5\"/>
    </mc:Choice>
  </mc:AlternateContent>
  <xr:revisionPtr revIDLastSave="0" documentId="13_ncr:1_{3080F2D8-36B5-44C3-A739-E23343B227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4" l="1"/>
  <c r="H24" i="4"/>
  <c r="H25" i="4"/>
  <c r="H26" i="4"/>
  <c r="H27" i="4"/>
  <c r="H28" i="4"/>
  <c r="H29" i="4"/>
  <c r="H22" i="4"/>
  <c r="G23" i="4"/>
  <c r="G24" i="4"/>
  <c r="G25" i="4"/>
  <c r="G26" i="4"/>
  <c r="G27" i="4"/>
  <c r="G28" i="4"/>
  <c r="G29" i="4"/>
  <c r="G22" i="4"/>
  <c r="F23" i="4"/>
  <c r="F24" i="4"/>
  <c r="F25" i="4"/>
  <c r="F26" i="4"/>
  <c r="F27" i="4"/>
  <c r="F28" i="4"/>
  <c r="F29" i="4"/>
  <c r="F22" i="4"/>
  <c r="D56" i="3"/>
  <c r="E56" i="3"/>
  <c r="F56" i="3"/>
  <c r="G56" i="3"/>
  <c r="H56" i="3"/>
  <c r="I56" i="3"/>
  <c r="J56" i="3"/>
  <c r="C56" i="3"/>
  <c r="D55" i="3"/>
  <c r="E55" i="3"/>
  <c r="F55" i="3"/>
  <c r="G55" i="3"/>
  <c r="H55" i="3"/>
  <c r="I55" i="3"/>
  <c r="J55" i="3"/>
  <c r="C55" i="3"/>
  <c r="D54" i="3"/>
  <c r="E54" i="3"/>
  <c r="F54" i="3"/>
  <c r="G54" i="3"/>
  <c r="H54" i="3"/>
  <c r="I54" i="3"/>
  <c r="J54" i="3"/>
  <c r="C54" i="3"/>
</calcChain>
</file>

<file path=xl/sharedStrings.xml><?xml version="1.0" encoding="utf-8"?>
<sst xmlns="http://schemas.openxmlformats.org/spreadsheetml/2006/main" count="153" uniqueCount="66">
  <si>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</si>
  <si>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</si>
  <si>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</si>
  <si>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</si>
  <si>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</si>
  <si>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</si>
  <si>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</si>
  <si>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</si>
  <si>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</si>
  <si>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</si>
  <si>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</si>
  <si>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</si>
  <si>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</si>
  <si>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</si>
  <si>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</si>
  <si>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</si>
  <si>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</si>
  <si>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</si>
  <si>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</si>
  <si>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</si>
  <si>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</si>
  <si>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</si>
  <si>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</si>
  <si>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</si>
  <si>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</si>
  <si>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</si>
  <si>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</si>
  <si>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</si>
  <si>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</si>
  <si>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</si>
  <si>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</si>
  <si>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</si>
  <si>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</si>
  <si>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</si>
  <si>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</si>
  <si>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</si>
  <si>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</si>
  <si>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</si>
  <si>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</si>
  <si>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</si>
  <si>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</si>
  <si>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</si>
  <si>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</si>
  <si>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</si>
  <si>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</si>
  <si>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</si>
  <si>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</si>
  <si>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</si>
  <si>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</si>
  <si>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</si>
  <si>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</si>
  <si>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</si>
  <si>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</si>
  <si>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4.Q.2024/4.Q.2023</t>
  </si>
  <si>
    <t>4.Q.2024/3.Q.2024</t>
  </si>
  <si>
    <t>2024/2023</t>
  </si>
  <si>
    <t>Souhrn údajů mlékárenského průmyslu ČR (ceny výrobků) - měsíc/rok (Leden/2025)</t>
  </si>
  <si>
    <t>x</t>
  </si>
  <si>
    <t>Stejný měsíc  2024</t>
  </si>
  <si>
    <t>Rozdíl 2025-2024</t>
  </si>
  <si>
    <t>Index 2025/2024</t>
  </si>
  <si>
    <t>Souhrn údajů mlékárenského průmyslu ČR (výroba zboží) - měsíc/rok (Leden/2025)</t>
  </si>
  <si>
    <t>Souhrn údajů mlékárenského průmyslu ČR (nákup) - měsíc/rok (Leden/2025)</t>
  </si>
  <si>
    <t>x údaje se nezjišťují</t>
  </si>
  <si>
    <t>* nelze zveřejnit z důvodu ochrany důvěrných údajů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</si>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</sst>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2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4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8" fillId="0" borderId="0" xfId="0" applyFont="1" applyAlignment="1">
      <alignment horizontal="right" vertical="top"/>
    </xf>
    <xf numFmtId="0" fontId="15" fillId="0" borderId="5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right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/>
    </xf>
    <xf numFmtId="4" fontId="20" fillId="0" borderId="0" xfId="1" applyNumberFormat="1" applyFont="1" applyAlignment="1">
      <alignment horizontal="center"/>
    </xf>
    <xf numFmtId="0" fontId="20" fillId="0" borderId="0" xfId="1" applyFont="1"/>
    <xf numFmtId="0" fontId="19" fillId="0" borderId="0" xfId="0" applyFont="1"/>
    <xf numFmtId="0" fontId="21" fillId="0" borderId="1" xfId="0" applyFont="1" applyBorder="1" applyAlignment="1">
      <alignment horizontal="center"/>
    </xf>
    <xf numFmtId="0" fontId="20" fillId="0" borderId="0" xfId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/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55</xdr:row>
      <xdr:rowOff>38100</xdr:rowOff>
    </xdr:from>
    <xdr:to>
      <xdr:col>0</xdr:col>
      <xdr:colOff>2638425</xdr:colOff>
      <xdr:row>63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N53"/>
  <sheetViews>
    <sheetView showGridLines="0" tabSelected="1" workbookViewId="0">
      <selection activeCell="K23" sqref="K23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85546875" customWidth="1"/>
  </cols>
  <sheetData>
    <row r="1" spans="1:14" s="9" customFormat="1" ht="39.75" customHeight="1" x14ac:dyDescent="0.25">
      <c r="A1" s="7" t="s">
        <v>56</v>
      </c>
      <c r="B1" s="8"/>
      <c r="C1" s="8"/>
      <c r="D1" s="8"/>
      <c r="E1" s="8"/>
      <c r="F1" s="8"/>
      <c r="G1" s="8"/>
      <c r="H1" s="8"/>
    </row>
    <row r="2" spans="1:14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58</v>
      </c>
      <c r="F2" s="3" t="s">
        <v>59</v>
      </c>
      <c r="G2" s="3" t="s">
        <v>60</v>
      </c>
      <c r="H2" s="3" t="s">
        <v>21</v>
      </c>
      <c r="I2" s="57"/>
    </row>
    <row r="3" spans="1:14" ht="15" customHeight="1" x14ac:dyDescent="0.2">
      <c r="A3" s="4" t="s">
        <v>3</v>
      </c>
      <c r="B3" s="1" t="s">
        <v>4</v>
      </c>
      <c r="C3" s="66" t="s">
        <v>57</v>
      </c>
      <c r="D3" s="66" t="s">
        <v>57</v>
      </c>
      <c r="E3" s="66" t="s">
        <v>57</v>
      </c>
      <c r="F3" s="66" t="s">
        <v>57</v>
      </c>
      <c r="G3" s="66" t="s">
        <v>57</v>
      </c>
      <c r="H3" s="66" t="s">
        <v>57</v>
      </c>
      <c r="I3" s="57"/>
    </row>
    <row r="4" spans="1:14" ht="15" customHeight="1" x14ac:dyDescent="0.2">
      <c r="A4" s="4" t="s">
        <v>5</v>
      </c>
      <c r="B4" s="1" t="s">
        <v>4</v>
      </c>
      <c r="C4" s="27">
        <v>14.7</v>
      </c>
      <c r="D4" s="27">
        <v>14.29</v>
      </c>
      <c r="E4" s="27">
        <v>13.27</v>
      </c>
      <c r="F4" s="27">
        <v>1.42</v>
      </c>
      <c r="G4" s="27">
        <v>110.7</v>
      </c>
      <c r="H4" s="27">
        <v>102.8</v>
      </c>
      <c r="I4" s="57"/>
      <c r="J4" s="57"/>
      <c r="K4" s="57"/>
      <c r="L4" s="57"/>
      <c r="M4" s="57"/>
      <c r="N4" s="57"/>
    </row>
    <row r="5" spans="1:14" ht="15" customHeight="1" x14ac:dyDescent="0.2">
      <c r="A5" s="4" t="s">
        <v>6</v>
      </c>
      <c r="B5" s="1" t="s">
        <v>4</v>
      </c>
      <c r="C5" s="27">
        <v>18.95</v>
      </c>
      <c r="D5" s="27">
        <v>18.64</v>
      </c>
      <c r="E5" s="27">
        <v>17.75</v>
      </c>
      <c r="F5" s="27">
        <v>1.2</v>
      </c>
      <c r="G5" s="27">
        <v>106.8</v>
      </c>
      <c r="H5" s="27">
        <v>101.6</v>
      </c>
      <c r="I5" s="57"/>
      <c r="J5" s="57"/>
      <c r="K5" s="57"/>
      <c r="L5" s="57"/>
      <c r="M5" s="57"/>
      <c r="N5" s="57"/>
    </row>
    <row r="6" spans="1:14" ht="15" customHeight="1" x14ac:dyDescent="0.2">
      <c r="A6" s="4" t="s">
        <v>7</v>
      </c>
      <c r="B6" s="1" t="s">
        <v>4</v>
      </c>
      <c r="C6" s="27">
        <v>15.52</v>
      </c>
      <c r="D6" s="27">
        <v>15.1</v>
      </c>
      <c r="E6" s="27">
        <v>14.76</v>
      </c>
      <c r="F6" s="27">
        <v>0.76</v>
      </c>
      <c r="G6" s="27">
        <v>105.1</v>
      </c>
      <c r="H6" s="27">
        <v>102.8</v>
      </c>
      <c r="I6" s="57"/>
      <c r="J6" s="57"/>
      <c r="K6" s="57"/>
      <c r="L6" s="57"/>
      <c r="M6" s="57"/>
      <c r="N6" s="57"/>
    </row>
    <row r="7" spans="1:14" ht="15" customHeight="1" x14ac:dyDescent="0.2">
      <c r="A7" s="4" t="s">
        <v>8</v>
      </c>
      <c r="B7" s="1" t="s">
        <v>9</v>
      </c>
      <c r="C7" s="27">
        <v>34.11</v>
      </c>
      <c r="D7" s="27">
        <v>32.130000000000003</v>
      </c>
      <c r="E7" s="27">
        <v>32.25</v>
      </c>
      <c r="F7" s="27">
        <v>1.86</v>
      </c>
      <c r="G7" s="27">
        <v>105.8</v>
      </c>
      <c r="H7" s="27">
        <v>106.2</v>
      </c>
      <c r="I7" s="57"/>
      <c r="J7" s="57"/>
      <c r="K7" s="57"/>
      <c r="L7" s="57"/>
      <c r="M7" s="57"/>
      <c r="N7" s="57"/>
    </row>
    <row r="8" spans="1:14" ht="15" customHeight="1" x14ac:dyDescent="0.2">
      <c r="A8" s="4" t="s">
        <v>10</v>
      </c>
      <c r="B8" s="1" t="s">
        <v>9</v>
      </c>
      <c r="C8" s="27">
        <v>44.84</v>
      </c>
      <c r="D8" s="27">
        <v>43.44</v>
      </c>
      <c r="E8" s="27">
        <v>44.07</v>
      </c>
      <c r="F8" s="27">
        <v>0.77</v>
      </c>
      <c r="G8" s="27">
        <v>101.7</v>
      </c>
      <c r="H8" s="27">
        <v>103.2</v>
      </c>
      <c r="I8" s="57"/>
      <c r="J8" s="57"/>
      <c r="K8" s="57"/>
      <c r="L8" s="57"/>
      <c r="M8" s="57"/>
      <c r="N8" s="57"/>
    </row>
    <row r="9" spans="1:14" ht="15" customHeight="1" x14ac:dyDescent="0.2">
      <c r="A9" s="4" t="s">
        <v>11</v>
      </c>
      <c r="B9" s="1" t="s">
        <v>9</v>
      </c>
      <c r="C9" s="27">
        <v>230.83</v>
      </c>
      <c r="D9" s="27">
        <v>242.57</v>
      </c>
      <c r="E9" s="27">
        <v>160.84</v>
      </c>
      <c r="F9" s="27">
        <v>70</v>
      </c>
      <c r="G9" s="27">
        <v>143.5</v>
      </c>
      <c r="H9" s="27">
        <v>95.2</v>
      </c>
      <c r="I9" s="57"/>
      <c r="J9" s="57"/>
      <c r="K9" s="57"/>
      <c r="L9" s="57"/>
      <c r="M9" s="57"/>
      <c r="N9" s="57"/>
    </row>
    <row r="10" spans="1:14" ht="26.25" customHeight="1" x14ac:dyDescent="0.2">
      <c r="A10" s="4" t="s">
        <v>12</v>
      </c>
      <c r="B10" s="1" t="s">
        <v>9</v>
      </c>
      <c r="C10" s="27">
        <v>51.5</v>
      </c>
      <c r="D10" s="27">
        <v>51.49</v>
      </c>
      <c r="E10" s="27">
        <v>51.35</v>
      </c>
      <c r="F10" s="27">
        <v>0.15</v>
      </c>
      <c r="G10" s="27">
        <v>100.3</v>
      </c>
      <c r="H10" s="27">
        <v>100</v>
      </c>
      <c r="I10" s="57"/>
      <c r="J10" s="57"/>
      <c r="K10" s="57"/>
      <c r="L10" s="57"/>
      <c r="M10" s="57"/>
      <c r="N10" s="57"/>
    </row>
    <row r="11" spans="1:14" ht="15" customHeight="1" x14ac:dyDescent="0.2">
      <c r="A11" s="4" t="s">
        <v>13</v>
      </c>
      <c r="B11" s="1" t="s">
        <v>9</v>
      </c>
      <c r="C11" s="27">
        <v>121.34</v>
      </c>
      <c r="D11" s="27">
        <v>124.28</v>
      </c>
      <c r="E11" s="27">
        <v>100.61</v>
      </c>
      <c r="F11" s="27">
        <v>20.74</v>
      </c>
      <c r="G11" s="27">
        <v>120.6</v>
      </c>
      <c r="H11" s="27">
        <v>97.6</v>
      </c>
      <c r="I11" s="57"/>
      <c r="J11" s="57"/>
      <c r="K11" s="57"/>
      <c r="L11" s="57"/>
      <c r="M11" s="57"/>
      <c r="N11" s="57"/>
    </row>
    <row r="12" spans="1:14" ht="15" customHeight="1" x14ac:dyDescent="0.2">
      <c r="A12" s="4" t="s">
        <v>14</v>
      </c>
      <c r="B12" s="1" t="s">
        <v>9</v>
      </c>
      <c r="C12" s="27">
        <v>139.65</v>
      </c>
      <c r="D12" s="27">
        <v>143.51</v>
      </c>
      <c r="E12" s="27">
        <v>126.07</v>
      </c>
      <c r="F12" s="27">
        <v>13.58</v>
      </c>
      <c r="G12" s="27">
        <v>110.8</v>
      </c>
      <c r="H12" s="27">
        <v>97.3</v>
      </c>
      <c r="I12" s="57"/>
      <c r="J12" s="57"/>
      <c r="K12" s="57"/>
      <c r="L12" s="57"/>
      <c r="M12" s="57"/>
      <c r="N12" s="57"/>
    </row>
    <row r="13" spans="1:14" ht="15" customHeight="1" x14ac:dyDescent="0.2">
      <c r="A13" s="4" t="s">
        <v>15</v>
      </c>
      <c r="B13" s="1" t="s">
        <v>9</v>
      </c>
      <c r="C13" s="66" t="s">
        <v>57</v>
      </c>
      <c r="D13" s="66" t="s">
        <v>57</v>
      </c>
      <c r="E13" s="66" t="s">
        <v>57</v>
      </c>
      <c r="F13" s="66" t="s">
        <v>57</v>
      </c>
      <c r="G13" s="66" t="s">
        <v>57</v>
      </c>
      <c r="H13" s="66" t="s">
        <v>57</v>
      </c>
      <c r="I13" s="57"/>
      <c r="J13" s="57"/>
      <c r="K13" s="57"/>
      <c r="L13" s="57"/>
      <c r="M13" s="57"/>
      <c r="N13" s="57"/>
    </row>
    <row r="14" spans="1:14" ht="15" customHeight="1" x14ac:dyDescent="0.2">
      <c r="A14" s="4" t="s">
        <v>16</v>
      </c>
      <c r="B14" s="1" t="s">
        <v>9</v>
      </c>
      <c r="C14" s="27">
        <v>118.85</v>
      </c>
      <c r="D14" s="27">
        <v>117.35</v>
      </c>
      <c r="E14" s="27">
        <v>115.63</v>
      </c>
      <c r="F14" s="27">
        <v>3.22</v>
      </c>
      <c r="G14" s="27">
        <v>102.8</v>
      </c>
      <c r="H14" s="27">
        <v>101.3</v>
      </c>
      <c r="I14" s="57"/>
      <c r="J14" s="57"/>
      <c r="K14" s="57"/>
      <c r="L14" s="57"/>
      <c r="M14" s="57"/>
      <c r="N14" s="57"/>
    </row>
    <row r="15" spans="1:14" ht="15" customHeight="1" x14ac:dyDescent="0.2">
      <c r="A15" s="4" t="s">
        <v>17</v>
      </c>
      <c r="B15" s="1" t="s">
        <v>9</v>
      </c>
      <c r="C15" s="27" t="s">
        <v>65</v>
      </c>
      <c r="D15" s="27">
        <v>69.16</v>
      </c>
      <c r="E15" s="27">
        <v>66.319999999999993</v>
      </c>
      <c r="F15" s="27" t="s">
        <v>65</v>
      </c>
      <c r="G15" s="27" t="s">
        <v>65</v>
      </c>
      <c r="H15" s="27" t="s">
        <v>65</v>
      </c>
      <c r="I15" s="57"/>
      <c r="J15" s="57"/>
      <c r="K15" s="57"/>
      <c r="L15" s="57"/>
      <c r="M15" s="57"/>
      <c r="N15" s="57"/>
    </row>
    <row r="16" spans="1:14" ht="15" customHeight="1" x14ac:dyDescent="0.2">
      <c r="A16" s="4" t="s">
        <v>18</v>
      </c>
      <c r="B16" s="1" t="s">
        <v>9</v>
      </c>
      <c r="C16" s="27">
        <v>112.54</v>
      </c>
      <c r="D16" s="27">
        <v>108.53</v>
      </c>
      <c r="E16" s="27">
        <v>93.97</v>
      </c>
      <c r="F16" s="27">
        <v>18.57</v>
      </c>
      <c r="G16" s="27">
        <v>119.8</v>
      </c>
      <c r="H16" s="27">
        <v>103.7</v>
      </c>
      <c r="I16" s="57"/>
      <c r="J16" s="57"/>
      <c r="K16" s="57"/>
      <c r="L16" s="57"/>
      <c r="M16" s="57"/>
      <c r="N16" s="57"/>
    </row>
    <row r="17" spans="1:14" ht="15" customHeight="1" x14ac:dyDescent="0.2">
      <c r="A17" s="4" t="s">
        <v>19</v>
      </c>
      <c r="B17" s="1" t="s">
        <v>9</v>
      </c>
      <c r="C17" s="66" t="s">
        <v>57</v>
      </c>
      <c r="D17" s="66" t="s">
        <v>57</v>
      </c>
      <c r="E17" s="66" t="s">
        <v>57</v>
      </c>
      <c r="F17" s="66" t="s">
        <v>57</v>
      </c>
      <c r="G17" s="66" t="s">
        <v>57</v>
      </c>
      <c r="H17" s="66" t="s">
        <v>57</v>
      </c>
      <c r="I17" s="2"/>
    </row>
    <row r="18" spans="1:14" x14ac:dyDescent="0.2">
      <c r="A18" s="65" t="s">
        <v>64</v>
      </c>
      <c r="I18" s="2"/>
    </row>
    <row r="19" spans="1:14" x14ac:dyDescent="0.2">
      <c r="A19" s="65" t="s">
        <v>63</v>
      </c>
      <c r="I19" s="2"/>
    </row>
    <row r="20" spans="1:14" s="9" customFormat="1" ht="30.75" customHeight="1" x14ac:dyDescent="0.25">
      <c r="A20" s="7" t="s">
        <v>61</v>
      </c>
      <c r="B20" s="8"/>
      <c r="C20" s="8"/>
      <c r="D20" s="8"/>
      <c r="E20" s="8"/>
      <c r="F20" s="8"/>
      <c r="G20" s="8"/>
      <c r="H20" s="8"/>
      <c r="I20" s="2"/>
    </row>
    <row r="21" spans="1:14" ht="38.25" customHeight="1" x14ac:dyDescent="0.2">
      <c r="A21" s="3" t="s">
        <v>20</v>
      </c>
      <c r="B21" s="3" t="s">
        <v>0</v>
      </c>
      <c r="C21" s="3" t="s">
        <v>1</v>
      </c>
      <c r="D21" s="3" t="s">
        <v>2</v>
      </c>
      <c r="E21" s="3" t="s">
        <v>58</v>
      </c>
      <c r="F21" s="3" t="s">
        <v>59</v>
      </c>
      <c r="G21" s="3" t="s">
        <v>60</v>
      </c>
      <c r="H21" s="3" t="s">
        <v>21</v>
      </c>
      <c r="I21" s="28"/>
    </row>
    <row r="22" spans="1:14" ht="15" customHeight="1" x14ac:dyDescent="0.2">
      <c r="A22" s="4" t="s">
        <v>22</v>
      </c>
      <c r="B22" s="1" t="s">
        <v>23</v>
      </c>
      <c r="C22" s="30">
        <v>10403.950000000001</v>
      </c>
      <c r="D22" s="30">
        <v>9589.59</v>
      </c>
      <c r="E22" s="30">
        <v>10535.75</v>
      </c>
      <c r="F22" s="30">
        <f>C22-E22</f>
        <v>-131.79999999999927</v>
      </c>
      <c r="G22" s="62">
        <f>C22/E22*100</f>
        <v>98.749021189758693</v>
      </c>
      <c r="H22" s="27">
        <f>C22/D22*100</f>
        <v>108.49212531505519</v>
      </c>
      <c r="I22" s="28"/>
      <c r="J22" s="28"/>
      <c r="K22" s="28"/>
      <c r="L22" s="28"/>
      <c r="M22" s="28"/>
      <c r="N22" s="28"/>
    </row>
    <row r="23" spans="1:14" ht="15" customHeight="1" x14ac:dyDescent="0.2">
      <c r="A23" s="4" t="s">
        <v>24</v>
      </c>
      <c r="B23" s="1" t="s">
        <v>23</v>
      </c>
      <c r="C23" s="30">
        <v>52504.36</v>
      </c>
      <c r="D23" s="30">
        <v>50807.34</v>
      </c>
      <c r="E23" s="30">
        <v>46913.72</v>
      </c>
      <c r="F23" s="30">
        <f t="shared" ref="F23:F29" si="0">C23-E23</f>
        <v>5590.6399999999994</v>
      </c>
      <c r="G23" s="62">
        <f t="shared" ref="G23:G29" si="1">C23/E23*100</f>
        <v>111.91685502663186</v>
      </c>
      <c r="H23" s="27">
        <f t="shared" ref="H23:H29" si="2">C23/D23*100</f>
        <v>103.34010794503314</v>
      </c>
      <c r="I23" s="28"/>
      <c r="J23" s="28"/>
      <c r="K23" s="28"/>
      <c r="L23" s="28"/>
      <c r="M23" s="28"/>
      <c r="N23" s="28"/>
    </row>
    <row r="24" spans="1:14" ht="15" customHeight="1" x14ac:dyDescent="0.2">
      <c r="A24" s="4" t="s">
        <v>25</v>
      </c>
      <c r="B24" s="1" t="s">
        <v>23</v>
      </c>
      <c r="C24" s="30">
        <v>5499.74</v>
      </c>
      <c r="D24" s="30">
        <v>5533.63</v>
      </c>
      <c r="E24" s="30">
        <v>5388.78</v>
      </c>
      <c r="F24" s="30">
        <f t="shared" si="0"/>
        <v>110.96000000000004</v>
      </c>
      <c r="G24" s="62">
        <f t="shared" si="1"/>
        <v>102.05909315281009</v>
      </c>
      <c r="H24" s="27">
        <f t="shared" si="2"/>
        <v>99.387562955961997</v>
      </c>
      <c r="I24" s="28"/>
      <c r="J24" s="28"/>
      <c r="K24" s="28"/>
      <c r="L24" s="28"/>
      <c r="M24" s="28"/>
      <c r="N24" s="28"/>
    </row>
    <row r="25" spans="1:14" ht="15" customHeight="1" x14ac:dyDescent="0.2">
      <c r="A25" s="4" t="s">
        <v>26</v>
      </c>
      <c r="B25" s="1" t="s">
        <v>27</v>
      </c>
      <c r="C25" s="30">
        <v>10885.42</v>
      </c>
      <c r="D25" s="30">
        <v>9181.2000000000007</v>
      </c>
      <c r="E25" s="30">
        <v>10443.14</v>
      </c>
      <c r="F25" s="30">
        <f t="shared" si="0"/>
        <v>442.28000000000065</v>
      </c>
      <c r="G25" s="62">
        <f t="shared" si="1"/>
        <v>104.23512468472127</v>
      </c>
      <c r="H25" s="27">
        <f t="shared" si="2"/>
        <v>118.5620616041476</v>
      </c>
      <c r="I25" s="28"/>
      <c r="J25" s="28"/>
      <c r="K25" s="28"/>
      <c r="L25" s="28"/>
      <c r="M25" s="28"/>
      <c r="N25" s="28"/>
    </row>
    <row r="26" spans="1:14" ht="15" customHeight="1" x14ac:dyDescent="0.2">
      <c r="A26" s="4" t="s">
        <v>28</v>
      </c>
      <c r="B26" s="1" t="s">
        <v>27</v>
      </c>
      <c r="C26" s="30">
        <v>2057.4499999999998</v>
      </c>
      <c r="D26" s="30">
        <v>1999.63</v>
      </c>
      <c r="E26" s="30">
        <v>2020.67</v>
      </c>
      <c r="F26" s="30">
        <f t="shared" si="0"/>
        <v>36.779999999999745</v>
      </c>
      <c r="G26" s="62">
        <f t="shared" si="1"/>
        <v>101.82018835336793</v>
      </c>
      <c r="H26" s="27">
        <f t="shared" si="2"/>
        <v>102.89153493396277</v>
      </c>
      <c r="I26" s="28"/>
      <c r="J26" s="28"/>
      <c r="K26" s="28"/>
      <c r="L26" s="28"/>
      <c r="M26" s="28"/>
      <c r="N26" s="28"/>
    </row>
    <row r="27" spans="1:14" ht="15" customHeight="1" x14ac:dyDescent="0.2">
      <c r="A27" s="4" t="s">
        <v>29</v>
      </c>
      <c r="B27" s="1" t="s">
        <v>27</v>
      </c>
      <c r="C27" s="30">
        <v>3874.93</v>
      </c>
      <c r="D27" s="30">
        <v>3010.27</v>
      </c>
      <c r="E27" s="30">
        <v>3713.93</v>
      </c>
      <c r="F27" s="30">
        <f t="shared" si="0"/>
        <v>161</v>
      </c>
      <c r="G27" s="62">
        <f t="shared" si="1"/>
        <v>104.33503054715625</v>
      </c>
      <c r="H27" s="27">
        <f t="shared" si="2"/>
        <v>128.72366930541114</v>
      </c>
      <c r="I27" s="28"/>
      <c r="J27" s="28"/>
      <c r="K27" s="28"/>
      <c r="L27" s="28"/>
      <c r="M27" s="28"/>
      <c r="N27" s="28"/>
    </row>
    <row r="28" spans="1:14" ht="15" customHeight="1" x14ac:dyDescent="0.2">
      <c r="A28" s="4" t="s">
        <v>30</v>
      </c>
      <c r="B28" s="1" t="s">
        <v>27</v>
      </c>
      <c r="C28" s="30">
        <v>10977.36</v>
      </c>
      <c r="D28" s="30">
        <v>10555.75</v>
      </c>
      <c r="E28" s="30">
        <v>10743.69</v>
      </c>
      <c r="F28" s="30">
        <f t="shared" si="0"/>
        <v>233.67000000000007</v>
      </c>
      <c r="G28" s="62">
        <f t="shared" si="1"/>
        <v>102.17495106429915</v>
      </c>
      <c r="H28" s="27">
        <f t="shared" si="2"/>
        <v>103.99412642398693</v>
      </c>
      <c r="I28" s="28"/>
      <c r="J28" s="28"/>
      <c r="K28" s="28"/>
      <c r="L28" s="28"/>
      <c r="M28" s="28"/>
      <c r="N28" s="28"/>
    </row>
    <row r="29" spans="1:14" ht="15" customHeight="1" x14ac:dyDescent="0.2">
      <c r="A29" s="4" t="s">
        <v>31</v>
      </c>
      <c r="B29" s="1" t="s">
        <v>27</v>
      </c>
      <c r="C29" s="30">
        <v>1263.1199999999999</v>
      </c>
      <c r="D29" s="30">
        <v>1126.42</v>
      </c>
      <c r="E29" s="30">
        <v>1308.8900000000001</v>
      </c>
      <c r="F29" s="30">
        <f t="shared" si="0"/>
        <v>-45.770000000000209</v>
      </c>
      <c r="G29" s="62">
        <f t="shared" si="1"/>
        <v>96.503143885276828</v>
      </c>
      <c r="H29" s="27">
        <f t="shared" si="2"/>
        <v>112.13579304344736</v>
      </c>
      <c r="I29" s="28"/>
      <c r="J29" s="28"/>
      <c r="K29" s="28"/>
      <c r="L29" s="28"/>
      <c r="M29" s="28"/>
      <c r="N29" s="28"/>
    </row>
    <row r="30" spans="1:14" x14ac:dyDescent="0.2">
      <c r="A30" s="65" t="s">
        <v>64</v>
      </c>
      <c r="I30" s="2"/>
    </row>
    <row r="31" spans="1:14" x14ac:dyDescent="0.2">
      <c r="I31" s="2"/>
    </row>
    <row r="32" spans="1:14" x14ac:dyDescent="0.2">
      <c r="I32" s="2"/>
    </row>
    <row r="33" spans="1:9" x14ac:dyDescent="0.2">
      <c r="G33" s="2"/>
      <c r="I33" s="2"/>
    </row>
    <row r="34" spans="1:9" x14ac:dyDescent="0.2">
      <c r="G34" s="2"/>
      <c r="H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x14ac:dyDescent="0.2">
      <c r="G37" s="2"/>
      <c r="I37" s="2"/>
    </row>
    <row r="38" spans="1:9" s="9" customFormat="1" ht="30.75" customHeight="1" x14ac:dyDescent="0.25">
      <c r="A38" s="7" t="s">
        <v>62</v>
      </c>
      <c r="B38" s="8"/>
      <c r="C38" s="8"/>
      <c r="D38" s="8"/>
      <c r="E38" s="8"/>
      <c r="F38" s="8"/>
      <c r="G38" s="8"/>
      <c r="H38" s="8"/>
      <c r="I38" s="2"/>
    </row>
    <row r="39" spans="1:9" ht="38.25" x14ac:dyDescent="0.2">
      <c r="A39" s="3" t="s">
        <v>20</v>
      </c>
      <c r="B39" s="3" t="s">
        <v>0</v>
      </c>
      <c r="C39" s="3" t="s">
        <v>1</v>
      </c>
      <c r="D39" s="3" t="s">
        <v>2</v>
      </c>
      <c r="E39" s="3" t="s">
        <v>58</v>
      </c>
      <c r="F39" s="3" t="s">
        <v>59</v>
      </c>
      <c r="G39" s="3" t="s">
        <v>60</v>
      </c>
      <c r="H39" s="3" t="s">
        <v>21</v>
      </c>
      <c r="I39" s="2"/>
    </row>
    <row r="40" spans="1:9" x14ac:dyDescent="0.2">
      <c r="A40" s="4" t="s">
        <v>32</v>
      </c>
      <c r="B40" s="1" t="s">
        <v>33</v>
      </c>
      <c r="C40" s="11">
        <v>229383</v>
      </c>
      <c r="D40" s="11">
        <v>225708</v>
      </c>
      <c r="E40" s="11">
        <v>229580</v>
      </c>
      <c r="F40" s="11">
        <v>-197</v>
      </c>
      <c r="G40" s="27">
        <v>99.9</v>
      </c>
      <c r="H40" s="27">
        <v>101.6</v>
      </c>
    </row>
    <row r="41" spans="1:9" x14ac:dyDescent="0.2">
      <c r="A41" s="4" t="s">
        <v>34</v>
      </c>
      <c r="B41" s="1" t="s">
        <v>33</v>
      </c>
      <c r="C41" s="11">
        <v>229383</v>
      </c>
      <c r="D41" s="11">
        <v>2757996</v>
      </c>
      <c r="E41" s="11">
        <v>229580</v>
      </c>
      <c r="F41" s="11">
        <v>-197</v>
      </c>
      <c r="G41" s="27">
        <v>99.9</v>
      </c>
      <c r="H41" s="11"/>
    </row>
    <row r="42" spans="1:9" x14ac:dyDescent="0.2">
      <c r="A42" s="4" t="s">
        <v>35</v>
      </c>
      <c r="B42" s="1" t="s">
        <v>33</v>
      </c>
      <c r="C42" s="11" t="s">
        <v>65</v>
      </c>
      <c r="D42" s="11" t="s">
        <v>65</v>
      </c>
      <c r="E42" s="11" t="s">
        <v>65</v>
      </c>
      <c r="F42" s="11" t="s">
        <v>65</v>
      </c>
      <c r="G42" s="11" t="s">
        <v>65</v>
      </c>
      <c r="H42" s="11" t="s">
        <v>65</v>
      </c>
    </row>
    <row r="43" spans="1:9" x14ac:dyDescent="0.2">
      <c r="A43" s="4" t="s">
        <v>36</v>
      </c>
      <c r="B43" s="1" t="s">
        <v>33</v>
      </c>
      <c r="C43" s="11" t="s">
        <v>65</v>
      </c>
      <c r="D43" s="11" t="s">
        <v>65</v>
      </c>
      <c r="E43" s="11" t="s">
        <v>65</v>
      </c>
      <c r="F43" s="11" t="s">
        <v>65</v>
      </c>
      <c r="G43" s="11" t="s">
        <v>65</v>
      </c>
      <c r="H43" s="11" t="s">
        <v>65</v>
      </c>
    </row>
    <row r="44" spans="1:9" x14ac:dyDescent="0.2">
      <c r="A44" s="4" t="s">
        <v>37</v>
      </c>
      <c r="B44" s="1" t="s">
        <v>33</v>
      </c>
      <c r="C44" s="11" t="s">
        <v>65</v>
      </c>
      <c r="D44" s="11" t="s">
        <v>65</v>
      </c>
      <c r="E44" s="11" t="s">
        <v>65</v>
      </c>
      <c r="F44" s="11" t="s">
        <v>65</v>
      </c>
      <c r="G44" s="11" t="s">
        <v>65</v>
      </c>
      <c r="H44" s="11" t="s">
        <v>65</v>
      </c>
    </row>
    <row r="45" spans="1:9" x14ac:dyDescent="0.2">
      <c r="A45" s="4" t="s">
        <v>38</v>
      </c>
      <c r="B45" s="1" t="s">
        <v>33</v>
      </c>
      <c r="C45" s="11" t="s">
        <v>65</v>
      </c>
      <c r="D45" s="11" t="s">
        <v>65</v>
      </c>
      <c r="E45" s="11" t="s">
        <v>65</v>
      </c>
      <c r="F45" s="11" t="s">
        <v>65</v>
      </c>
      <c r="G45" s="11" t="s">
        <v>65</v>
      </c>
      <c r="H45" s="11" t="s">
        <v>65</v>
      </c>
    </row>
    <row r="46" spans="1:9" x14ac:dyDescent="0.2">
      <c r="A46" s="4" t="s">
        <v>39</v>
      </c>
      <c r="B46" s="1" t="s">
        <v>40</v>
      </c>
      <c r="C46" s="11">
        <v>12.8</v>
      </c>
      <c r="D46" s="11">
        <v>12.63</v>
      </c>
      <c r="E46" s="11">
        <v>10.79</v>
      </c>
      <c r="F46" s="11">
        <v>2.0099999999999998</v>
      </c>
      <c r="G46" s="27">
        <v>118.63</v>
      </c>
      <c r="H46" s="27">
        <v>101.35</v>
      </c>
    </row>
    <row r="47" spans="1:9" x14ac:dyDescent="0.2">
      <c r="A47" s="4" t="s">
        <v>44</v>
      </c>
      <c r="B47" s="1" t="s">
        <v>40</v>
      </c>
      <c r="C47" s="27">
        <v>12.86</v>
      </c>
      <c r="D47" s="27">
        <v>11.36</v>
      </c>
      <c r="E47" s="62">
        <v>10.83</v>
      </c>
      <c r="F47" s="27">
        <v>2.0299999999999998</v>
      </c>
      <c r="G47" s="27">
        <v>118.74</v>
      </c>
      <c r="H47" s="11"/>
    </row>
    <row r="48" spans="1:9" x14ac:dyDescent="0.2">
      <c r="A48" s="65" t="s">
        <v>64</v>
      </c>
    </row>
    <row r="49" spans="1:9" x14ac:dyDescent="0.2">
      <c r="A49"/>
      <c r="F49" s="2"/>
      <c r="G49" s="2"/>
    </row>
    <row r="50" spans="1:9" x14ac:dyDescent="0.2">
      <c r="E50" s="2"/>
      <c r="F50" s="2"/>
      <c r="G50" s="2"/>
      <c r="I50" s="2"/>
    </row>
    <row r="51" spans="1:9" x14ac:dyDescent="0.2">
      <c r="F51" s="2"/>
      <c r="G51" s="2"/>
      <c r="H51" s="2"/>
    </row>
    <row r="52" spans="1:9" x14ac:dyDescent="0.2">
      <c r="E52" s="47"/>
      <c r="H52" s="2"/>
    </row>
    <row r="53" spans="1:9" x14ac:dyDescent="0.2">
      <c r="H53" s="2"/>
    </row>
  </sheetData>
  <phoneticPr fontId="19" type="noConversion"/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0"/>
  <sheetViews>
    <sheetView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H64" sqref="H64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43</v>
      </c>
    </row>
    <row r="2" spans="1:10" ht="30.75" customHeight="1" x14ac:dyDescent="0.25">
      <c r="A2" s="17" t="s">
        <v>41</v>
      </c>
      <c r="B2" s="18" t="s">
        <v>42</v>
      </c>
      <c r="C2" s="18" t="s">
        <v>45</v>
      </c>
      <c r="D2" s="18" t="s">
        <v>46</v>
      </c>
      <c r="E2" s="18" t="s">
        <v>47</v>
      </c>
      <c r="F2" s="18" t="s">
        <v>48</v>
      </c>
      <c r="G2" s="18" t="s">
        <v>49</v>
      </c>
      <c r="H2" s="18" t="s">
        <v>50</v>
      </c>
      <c r="I2" s="18" t="s">
        <v>51</v>
      </c>
      <c r="J2" s="19" t="s">
        <v>52</v>
      </c>
    </row>
    <row r="3" spans="1:10" ht="12.95" customHeight="1" x14ac:dyDescent="0.25">
      <c r="A3" s="20">
        <v>2015</v>
      </c>
      <c r="B3" s="12">
        <v>1</v>
      </c>
      <c r="C3" s="33">
        <v>27475.5</v>
      </c>
      <c r="D3" s="33">
        <v>135280</v>
      </c>
      <c r="E3" s="33">
        <v>13159.6</v>
      </c>
      <c r="F3" s="33">
        <v>30857.499999999996</v>
      </c>
      <c r="G3" s="33">
        <v>6525.5</v>
      </c>
      <c r="H3" s="33">
        <v>8857.2000000000007</v>
      </c>
      <c r="I3" s="33">
        <v>20891.5</v>
      </c>
      <c r="J3" s="34">
        <v>3849</v>
      </c>
    </row>
    <row r="4" spans="1:10" ht="12.95" customHeight="1" x14ac:dyDescent="0.25">
      <c r="A4" s="20">
        <v>2015</v>
      </c>
      <c r="B4" s="12">
        <v>2</v>
      </c>
      <c r="C4" s="33">
        <v>26651.800000000003</v>
      </c>
      <c r="D4" s="33">
        <v>133024.4</v>
      </c>
      <c r="E4" s="33">
        <v>14376.099999999999</v>
      </c>
      <c r="F4" s="33">
        <v>32837.699999999997</v>
      </c>
      <c r="G4" s="33">
        <v>5989.5</v>
      </c>
      <c r="H4" s="33">
        <v>9271.2999999999993</v>
      </c>
      <c r="I4" s="33">
        <v>21178.400000000001</v>
      </c>
      <c r="J4" s="34">
        <v>3554.3999999999996</v>
      </c>
    </row>
    <row r="5" spans="1:10" ht="12.95" customHeight="1" x14ac:dyDescent="0.25">
      <c r="A5" s="20">
        <v>2015</v>
      </c>
      <c r="B5" s="12">
        <v>3</v>
      </c>
      <c r="C5" s="33">
        <v>27838.9</v>
      </c>
      <c r="D5" s="33">
        <v>129473</v>
      </c>
      <c r="E5" s="33">
        <v>13481.5</v>
      </c>
      <c r="F5" s="33">
        <v>32213.8</v>
      </c>
      <c r="G5" s="33">
        <v>5935.1</v>
      </c>
      <c r="H5" s="33">
        <v>8633</v>
      </c>
      <c r="I5" s="33">
        <v>22353.9</v>
      </c>
      <c r="J5" s="34">
        <v>3487.6</v>
      </c>
    </row>
    <row r="6" spans="1:10" ht="12.95" customHeight="1" thickBot="1" x14ac:dyDescent="0.3">
      <c r="A6" s="21">
        <v>2015</v>
      </c>
      <c r="B6" s="13">
        <v>4</v>
      </c>
      <c r="C6" s="35">
        <v>27741.999999999996</v>
      </c>
      <c r="D6" s="35">
        <v>143668.9</v>
      </c>
      <c r="E6" s="35">
        <v>13983.7</v>
      </c>
      <c r="F6" s="35">
        <v>30638.6</v>
      </c>
      <c r="G6" s="35">
        <v>6591.5</v>
      </c>
      <c r="H6" s="35">
        <v>7756.2999999999993</v>
      </c>
      <c r="I6" s="35">
        <v>21718.400000000001</v>
      </c>
      <c r="J6" s="36">
        <v>3513.2000000000003</v>
      </c>
    </row>
    <row r="7" spans="1:10" ht="14.1" customHeight="1" thickBot="1" x14ac:dyDescent="0.3">
      <c r="A7" s="70">
        <v>2015</v>
      </c>
      <c r="B7" s="71"/>
      <c r="C7" s="37">
        <v>109708.20000000001</v>
      </c>
      <c r="D7" s="37">
        <v>541446.30000000005</v>
      </c>
      <c r="E7" s="37">
        <v>55000.899999999994</v>
      </c>
      <c r="F7" s="37">
        <v>126547.6</v>
      </c>
      <c r="G7" s="37">
        <v>25041.599999999999</v>
      </c>
      <c r="H7" s="37">
        <v>34517.800000000003</v>
      </c>
      <c r="I7" s="37">
        <v>86142.200000000012</v>
      </c>
      <c r="J7" s="38">
        <v>14404.2</v>
      </c>
    </row>
    <row r="8" spans="1:10" ht="12.95" customHeight="1" x14ac:dyDescent="0.25">
      <c r="A8" s="22">
        <v>2016</v>
      </c>
      <c r="B8" s="14">
        <v>1</v>
      </c>
      <c r="C8" s="39">
        <v>27994.800000000003</v>
      </c>
      <c r="D8" s="39">
        <v>139671.5</v>
      </c>
      <c r="E8" s="39">
        <v>13925.7</v>
      </c>
      <c r="F8" s="39">
        <v>35423.899999999994</v>
      </c>
      <c r="G8" s="39">
        <v>6366.5</v>
      </c>
      <c r="H8" s="39">
        <v>9164.6</v>
      </c>
      <c r="I8" s="39">
        <v>21820.9</v>
      </c>
      <c r="J8" s="40">
        <v>3876.6</v>
      </c>
    </row>
    <row r="9" spans="1:10" ht="12.95" customHeight="1" x14ac:dyDescent="0.25">
      <c r="A9" s="20">
        <v>2016</v>
      </c>
      <c r="B9" s="12">
        <v>2</v>
      </c>
      <c r="C9" s="33">
        <v>28165.9</v>
      </c>
      <c r="D9" s="33">
        <v>131600.5</v>
      </c>
      <c r="E9" s="33">
        <v>14724.9</v>
      </c>
      <c r="F9" s="33">
        <v>35900.199999999997</v>
      </c>
      <c r="G9" s="33">
        <v>5987.6</v>
      </c>
      <c r="H9" s="33">
        <v>9956</v>
      </c>
      <c r="I9" s="33">
        <v>23548.5</v>
      </c>
      <c r="J9" s="34">
        <v>3680.2000000000003</v>
      </c>
    </row>
    <row r="10" spans="1:10" ht="12.95" customHeight="1" x14ac:dyDescent="0.25">
      <c r="A10" s="20">
        <v>2016</v>
      </c>
      <c r="B10" s="12">
        <v>3</v>
      </c>
      <c r="C10" s="33">
        <v>26524.6</v>
      </c>
      <c r="D10" s="33">
        <v>106812.8</v>
      </c>
      <c r="E10" s="33">
        <v>14291.9</v>
      </c>
      <c r="F10" s="33">
        <v>34290.1</v>
      </c>
      <c r="G10" s="33">
        <v>5844.4</v>
      </c>
      <c r="H10" s="33">
        <v>8828.2999999999993</v>
      </c>
      <c r="I10" s="33">
        <v>23949.899999999998</v>
      </c>
      <c r="J10" s="34">
        <v>3829.2</v>
      </c>
    </row>
    <row r="11" spans="1:10" ht="12.95" customHeight="1" thickBot="1" x14ac:dyDescent="0.3">
      <c r="A11" s="20">
        <v>2016</v>
      </c>
      <c r="B11" s="12">
        <v>4</v>
      </c>
      <c r="C11" s="33">
        <v>29080.9</v>
      </c>
      <c r="D11" s="33">
        <v>127798.8</v>
      </c>
      <c r="E11" s="33">
        <v>14861.100000000002</v>
      </c>
      <c r="F11" s="33">
        <v>31333.399999999998</v>
      </c>
      <c r="G11" s="33">
        <v>6080</v>
      </c>
      <c r="H11" s="33">
        <v>8783.5</v>
      </c>
      <c r="I11" s="33">
        <v>22647.7</v>
      </c>
      <c r="J11" s="34">
        <v>3875.5</v>
      </c>
    </row>
    <row r="12" spans="1:10" ht="14.1" customHeight="1" thickBot="1" x14ac:dyDescent="0.3">
      <c r="A12" s="70">
        <v>2016</v>
      </c>
      <c r="B12" s="71"/>
      <c r="C12" s="37">
        <v>111766.20000000001</v>
      </c>
      <c r="D12" s="37">
        <v>505883.6</v>
      </c>
      <c r="E12" s="37">
        <v>57803.600000000006</v>
      </c>
      <c r="F12" s="37">
        <v>136947.59999999998</v>
      </c>
      <c r="G12" s="37">
        <v>24278.5</v>
      </c>
      <c r="H12" s="37">
        <v>36732.399999999994</v>
      </c>
      <c r="I12" s="37">
        <v>91967</v>
      </c>
      <c r="J12" s="38">
        <v>15261.5</v>
      </c>
    </row>
    <row r="13" spans="1:10" ht="12.95" customHeight="1" x14ac:dyDescent="0.25">
      <c r="A13" s="20">
        <v>2017</v>
      </c>
      <c r="B13" s="12">
        <v>1</v>
      </c>
      <c r="C13" s="33">
        <v>31011.1</v>
      </c>
      <c r="D13" s="33">
        <v>131212.4</v>
      </c>
      <c r="E13" s="33">
        <v>14620.300000000001</v>
      </c>
      <c r="F13" s="33">
        <v>36107.199999999997</v>
      </c>
      <c r="G13" s="33">
        <v>6221.1</v>
      </c>
      <c r="H13" s="33">
        <v>9607.2999999999993</v>
      </c>
      <c r="I13" s="33">
        <v>23052.6</v>
      </c>
      <c r="J13" s="34">
        <v>3913.6</v>
      </c>
    </row>
    <row r="14" spans="1:10" ht="12.95" customHeight="1" x14ac:dyDescent="0.25">
      <c r="A14" s="20">
        <v>2017</v>
      </c>
      <c r="B14" s="12">
        <v>2</v>
      </c>
      <c r="C14" s="33">
        <v>30631.799999999996</v>
      </c>
      <c r="D14" s="33">
        <v>123488.4</v>
      </c>
      <c r="E14" s="33">
        <v>15288.400000000001</v>
      </c>
      <c r="F14" s="33">
        <v>35964.1</v>
      </c>
      <c r="G14" s="33">
        <v>5549.4</v>
      </c>
      <c r="H14" s="33">
        <v>10889.699999999999</v>
      </c>
      <c r="I14" s="33">
        <v>24049.4</v>
      </c>
      <c r="J14" s="34">
        <v>3667.3</v>
      </c>
    </row>
    <row r="15" spans="1:10" ht="12.95" customHeight="1" x14ac:dyDescent="0.25">
      <c r="A15" s="20">
        <v>2017</v>
      </c>
      <c r="B15" s="12">
        <v>3</v>
      </c>
      <c r="C15" s="33">
        <v>30515.5</v>
      </c>
      <c r="D15" s="33">
        <v>118014.79999999999</v>
      </c>
      <c r="E15" s="33">
        <v>13929.400000000001</v>
      </c>
      <c r="F15" s="33">
        <v>32293.8</v>
      </c>
      <c r="G15" s="33">
        <v>5129.6000000000004</v>
      </c>
      <c r="H15" s="33">
        <v>9831.1</v>
      </c>
      <c r="I15" s="33">
        <v>23531.200000000001</v>
      </c>
      <c r="J15" s="34">
        <v>3654.4</v>
      </c>
    </row>
    <row r="16" spans="1:10" ht="12.95" customHeight="1" thickBot="1" x14ac:dyDescent="0.3">
      <c r="A16" s="20">
        <v>2017</v>
      </c>
      <c r="B16" s="12">
        <v>4</v>
      </c>
      <c r="C16" s="33">
        <v>31789.599999999999</v>
      </c>
      <c r="D16" s="33">
        <v>132900</v>
      </c>
      <c r="E16" s="33">
        <v>14648.099999999999</v>
      </c>
      <c r="F16" s="33">
        <v>31521.199999999997</v>
      </c>
      <c r="G16" s="33">
        <v>5216.2000000000007</v>
      </c>
      <c r="H16" s="33">
        <v>8595.2000000000007</v>
      </c>
      <c r="I16" s="33">
        <v>23740.6</v>
      </c>
      <c r="J16" s="34">
        <v>3840.4000000000005</v>
      </c>
    </row>
    <row r="17" spans="1:22" ht="14.1" customHeight="1" thickBot="1" x14ac:dyDescent="0.3">
      <c r="A17" s="70">
        <v>2017</v>
      </c>
      <c r="B17" s="71"/>
      <c r="C17" s="37">
        <v>123948</v>
      </c>
      <c r="D17" s="37">
        <v>505615.6</v>
      </c>
      <c r="E17" s="37">
        <v>58486.200000000004</v>
      </c>
      <c r="F17" s="37">
        <v>135886.29999999999</v>
      </c>
      <c r="G17" s="37">
        <v>22116.3</v>
      </c>
      <c r="H17" s="37">
        <v>38923.300000000003</v>
      </c>
      <c r="I17" s="37">
        <v>94373.799999999988</v>
      </c>
      <c r="J17" s="38">
        <v>15075.7</v>
      </c>
    </row>
    <row r="18" spans="1:22" ht="12.95" customHeight="1" x14ac:dyDescent="0.25">
      <c r="A18" s="20">
        <v>2018</v>
      </c>
      <c r="B18" s="12">
        <v>1</v>
      </c>
      <c r="C18" s="33">
        <v>31606.400000000001</v>
      </c>
      <c r="D18" s="33">
        <v>124771.4</v>
      </c>
      <c r="E18" s="33">
        <v>13653.499999999998</v>
      </c>
      <c r="F18" s="33">
        <v>35273</v>
      </c>
      <c r="G18" s="33">
        <v>5160.1000000000004</v>
      </c>
      <c r="H18" s="33">
        <v>9667.5</v>
      </c>
      <c r="I18" s="33">
        <v>24213</v>
      </c>
      <c r="J18" s="34">
        <v>3652.9</v>
      </c>
    </row>
    <row r="19" spans="1:22" ht="12.95" customHeight="1" x14ac:dyDescent="0.25">
      <c r="A19" s="20">
        <v>2018</v>
      </c>
      <c r="B19" s="12">
        <v>2</v>
      </c>
      <c r="C19" s="33">
        <v>31498</v>
      </c>
      <c r="D19" s="33">
        <v>118451.3</v>
      </c>
      <c r="E19" s="33">
        <v>14348.400000000001</v>
      </c>
      <c r="F19" s="33">
        <v>32974.100000000006</v>
      </c>
      <c r="G19" s="33">
        <v>4580.1000000000004</v>
      </c>
      <c r="H19" s="33">
        <v>10299.900000000001</v>
      </c>
      <c r="I19" s="33">
        <v>25466.1</v>
      </c>
      <c r="J19" s="34">
        <v>3963.2</v>
      </c>
    </row>
    <row r="20" spans="1:22" ht="12.95" customHeight="1" x14ac:dyDescent="0.25">
      <c r="A20" s="20">
        <v>2018</v>
      </c>
      <c r="B20" s="12">
        <v>3</v>
      </c>
      <c r="C20" s="33">
        <v>32410.6</v>
      </c>
      <c r="D20" s="33">
        <v>118922.70000000001</v>
      </c>
      <c r="E20" s="33">
        <v>14077.1</v>
      </c>
      <c r="F20" s="33">
        <v>30816.699999999997</v>
      </c>
      <c r="G20" s="33">
        <v>5172.3999999999996</v>
      </c>
      <c r="H20" s="33">
        <v>9545.5</v>
      </c>
      <c r="I20" s="33">
        <v>24062.7</v>
      </c>
      <c r="J20" s="34">
        <v>3415</v>
      </c>
    </row>
    <row r="21" spans="1:22" ht="12.95" customHeight="1" thickBot="1" x14ac:dyDescent="0.3">
      <c r="A21" s="20">
        <v>2018</v>
      </c>
      <c r="B21" s="12">
        <v>4</v>
      </c>
      <c r="C21" s="33">
        <v>34871.800000000003</v>
      </c>
      <c r="D21" s="33">
        <v>120933.6</v>
      </c>
      <c r="E21" s="33">
        <v>14293.8</v>
      </c>
      <c r="F21" s="33">
        <v>30591.000000000004</v>
      </c>
      <c r="G21" s="33">
        <v>5256.1</v>
      </c>
      <c r="H21" s="33">
        <v>8515.4000000000015</v>
      </c>
      <c r="I21" s="33">
        <v>23127.9</v>
      </c>
      <c r="J21" s="34">
        <v>3856.6</v>
      </c>
      <c r="M21" s="68"/>
      <c r="N21" s="69"/>
      <c r="O21" s="69"/>
      <c r="P21" s="69"/>
      <c r="Q21" s="69"/>
      <c r="R21" s="69"/>
      <c r="S21" s="69"/>
      <c r="T21" s="69"/>
      <c r="U21" s="69"/>
      <c r="V21" s="69"/>
    </row>
    <row r="22" spans="1:22" ht="14.1" customHeight="1" thickBot="1" x14ac:dyDescent="0.3">
      <c r="A22" s="70">
        <v>2018</v>
      </c>
      <c r="B22" s="71"/>
      <c r="C22" s="37">
        <v>130386.8</v>
      </c>
      <c r="D22" s="37">
        <v>483079</v>
      </c>
      <c r="E22" s="37">
        <v>56372.800000000003</v>
      </c>
      <c r="F22" s="37">
        <v>129654.8</v>
      </c>
      <c r="G22" s="37">
        <v>20168.7</v>
      </c>
      <c r="H22" s="37">
        <v>38028.300000000003</v>
      </c>
      <c r="I22" s="37">
        <v>96869.700000000012</v>
      </c>
      <c r="J22" s="38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3">
        <v>30567.200000000001</v>
      </c>
      <c r="D23" s="33">
        <v>124653.9</v>
      </c>
      <c r="E23" s="33">
        <v>14256.4</v>
      </c>
      <c r="F23" s="33">
        <v>33347.300000000003</v>
      </c>
      <c r="G23" s="33">
        <v>5654.3</v>
      </c>
      <c r="H23" s="33">
        <v>9545.6</v>
      </c>
      <c r="I23" s="33">
        <v>23658.2</v>
      </c>
      <c r="J23" s="34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3">
        <v>30469.55</v>
      </c>
      <c r="D24" s="33">
        <v>120567.57</v>
      </c>
      <c r="E24" s="33">
        <v>14653.79</v>
      </c>
      <c r="F24" s="33">
        <v>33675.360000000001</v>
      </c>
      <c r="G24" s="33">
        <v>5566.7</v>
      </c>
      <c r="H24" s="33">
        <v>10432.27</v>
      </c>
      <c r="I24" s="33">
        <v>24801.23</v>
      </c>
      <c r="J24" s="34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3">
        <v>29804.21</v>
      </c>
      <c r="D25" s="33">
        <v>100312.99</v>
      </c>
      <c r="E25" s="33">
        <v>14847.26</v>
      </c>
      <c r="F25" s="33">
        <v>31861.86</v>
      </c>
      <c r="G25" s="33">
        <v>5458.13</v>
      </c>
      <c r="H25" s="33">
        <v>9528.39</v>
      </c>
      <c r="I25" s="33">
        <v>24119.61</v>
      </c>
      <c r="J25" s="34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3">
        <v>32307.99</v>
      </c>
      <c r="D26" s="33">
        <v>125676.6</v>
      </c>
      <c r="E26" s="33">
        <v>15039.37</v>
      </c>
      <c r="F26" s="33">
        <v>31540.75</v>
      </c>
      <c r="G26" s="33">
        <v>5935.48</v>
      </c>
      <c r="H26" s="33">
        <v>8385.5499999999993</v>
      </c>
      <c r="I26" s="33">
        <v>23833.56</v>
      </c>
      <c r="J26" s="34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70">
        <v>2019</v>
      </c>
      <c r="B27" s="71"/>
      <c r="C27" s="37">
        <v>123148.95</v>
      </c>
      <c r="D27" s="37">
        <v>471211.06000000006</v>
      </c>
      <c r="E27" s="37">
        <v>58796.820000000007</v>
      </c>
      <c r="F27" s="37">
        <v>130425.27</v>
      </c>
      <c r="G27" s="37">
        <v>22614.61</v>
      </c>
      <c r="H27" s="37">
        <v>37891.81</v>
      </c>
      <c r="I27" s="37">
        <v>96412.6</v>
      </c>
      <c r="J27" s="38">
        <v>14305.509999999998</v>
      </c>
    </row>
    <row r="28" spans="1:22" ht="12.95" customHeight="1" x14ac:dyDescent="0.25">
      <c r="A28" s="23">
        <v>2020</v>
      </c>
      <c r="B28" s="15">
        <v>1</v>
      </c>
      <c r="C28" s="33">
        <v>32771.699999999997</v>
      </c>
      <c r="D28" s="33">
        <v>122326.02</v>
      </c>
      <c r="E28" s="33">
        <v>15954.43</v>
      </c>
      <c r="F28" s="33">
        <v>35165.78</v>
      </c>
      <c r="G28" s="33">
        <v>5957.85</v>
      </c>
      <c r="H28" s="33">
        <v>9812.52</v>
      </c>
      <c r="I28" s="33">
        <v>26043.25</v>
      </c>
      <c r="J28" s="34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3">
        <v>30613.13</v>
      </c>
      <c r="D29" s="33">
        <v>118622.99</v>
      </c>
      <c r="E29" s="33">
        <v>16390.21</v>
      </c>
      <c r="F29" s="33">
        <v>33660.120000000003</v>
      </c>
      <c r="G29" s="33">
        <v>5764.27</v>
      </c>
      <c r="H29" s="33">
        <v>12987.87</v>
      </c>
      <c r="I29" s="33">
        <v>26069.38</v>
      </c>
      <c r="J29" s="34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3">
        <v>29470.39</v>
      </c>
      <c r="D30" s="33">
        <v>112585.63</v>
      </c>
      <c r="E30" s="33">
        <v>15432.18</v>
      </c>
      <c r="F30" s="33">
        <v>30717.52</v>
      </c>
      <c r="G30" s="33">
        <v>5454.99</v>
      </c>
      <c r="H30" s="33">
        <v>9791.6200000000008</v>
      </c>
      <c r="I30" s="33">
        <v>27537.61</v>
      </c>
      <c r="J30" s="34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1">
        <v>32224.61</v>
      </c>
      <c r="D31" s="41">
        <v>128405.73</v>
      </c>
      <c r="E31" s="41">
        <v>16316.66</v>
      </c>
      <c r="F31" s="41">
        <v>30388.400000000001</v>
      </c>
      <c r="G31" s="41">
        <v>6188.3</v>
      </c>
      <c r="H31" s="41">
        <v>8437.26</v>
      </c>
      <c r="I31" s="41">
        <v>26718.78</v>
      </c>
      <c r="J31" s="42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70">
        <v>2020</v>
      </c>
      <c r="B32" s="71"/>
      <c r="C32" s="37">
        <v>125079.83</v>
      </c>
      <c r="D32" s="37">
        <v>481940.37</v>
      </c>
      <c r="E32" s="37">
        <v>64093.479999999996</v>
      </c>
      <c r="F32" s="37">
        <v>129931.82</v>
      </c>
      <c r="G32" s="37">
        <v>23365.41</v>
      </c>
      <c r="H32" s="37">
        <v>41029.270000000004</v>
      </c>
      <c r="I32" s="37">
        <v>106369.02</v>
      </c>
      <c r="J32" s="38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3">
        <v>31131.31</v>
      </c>
      <c r="D33" s="33">
        <v>117309.56999999999</v>
      </c>
      <c r="E33" s="33">
        <v>16439.885000000002</v>
      </c>
      <c r="F33" s="33">
        <v>33348.759999999995</v>
      </c>
      <c r="G33" s="33">
        <v>5437.5599999999995</v>
      </c>
      <c r="H33" s="33">
        <v>9942.1899999999987</v>
      </c>
      <c r="I33" s="33">
        <v>27648.93</v>
      </c>
      <c r="J33" s="34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3">
        <v>30293.4</v>
      </c>
      <c r="D34" s="33">
        <v>120645.14</v>
      </c>
      <c r="E34" s="33">
        <v>15839.68</v>
      </c>
      <c r="F34" s="33">
        <v>32563.56</v>
      </c>
      <c r="G34" s="33">
        <v>5289.1</v>
      </c>
      <c r="H34" s="33">
        <v>10662.01</v>
      </c>
      <c r="I34" s="33">
        <v>28983.46</v>
      </c>
      <c r="J34" s="34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3">
        <v>28746.869999999995</v>
      </c>
      <c r="D35" s="33">
        <v>115284.88</v>
      </c>
      <c r="E35" s="33">
        <v>15742.165000000001</v>
      </c>
      <c r="F35" s="33">
        <v>30904.9</v>
      </c>
      <c r="G35" s="33">
        <v>5162.7099999999991</v>
      </c>
      <c r="H35" s="33">
        <v>9939.8499999999985</v>
      </c>
      <c r="I35" s="33">
        <v>28920.040000000005</v>
      </c>
      <c r="J35" s="34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3">
        <v>31377.62</v>
      </c>
      <c r="D36" s="33">
        <v>134496.32999999999</v>
      </c>
      <c r="E36" s="33">
        <v>16474.07</v>
      </c>
      <c r="F36" s="33">
        <v>30366.2</v>
      </c>
      <c r="G36" s="33">
        <v>6081.02</v>
      </c>
      <c r="H36" s="33">
        <v>9295.7199999999993</v>
      </c>
      <c r="I36" s="33">
        <v>28026.68</v>
      </c>
      <c r="J36" s="34">
        <v>3897.28</v>
      </c>
    </row>
    <row r="37" spans="1:21" ht="15.75" thickBot="1" x14ac:dyDescent="0.3">
      <c r="A37" s="70">
        <v>2021</v>
      </c>
      <c r="B37" s="71"/>
      <c r="C37" s="37">
        <v>121549.2</v>
      </c>
      <c r="D37" s="37">
        <v>487735.91999999993</v>
      </c>
      <c r="E37" s="37">
        <v>64495.8</v>
      </c>
      <c r="F37" s="37">
        <v>127183.42</v>
      </c>
      <c r="G37" s="37">
        <v>21970.39</v>
      </c>
      <c r="H37" s="37">
        <v>39839.769999999997</v>
      </c>
      <c r="I37" s="37">
        <v>113579.11000000002</v>
      </c>
      <c r="J37" s="38">
        <v>15372.050000000001</v>
      </c>
    </row>
    <row r="38" spans="1:21" ht="12.95" customHeight="1" x14ac:dyDescent="0.25">
      <c r="A38" s="23">
        <v>2022</v>
      </c>
      <c r="B38" s="15">
        <v>1</v>
      </c>
      <c r="C38" s="33">
        <v>30858.33</v>
      </c>
      <c r="D38" s="33">
        <v>136860.65</v>
      </c>
      <c r="E38" s="33">
        <v>15845.64</v>
      </c>
      <c r="F38" s="33">
        <v>31890.27</v>
      </c>
      <c r="G38" s="33">
        <v>5754.73</v>
      </c>
      <c r="H38" s="33">
        <v>10242.879999999999</v>
      </c>
      <c r="I38" s="33">
        <v>27137.09</v>
      </c>
      <c r="J38" s="34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3">
        <v>32052.55</v>
      </c>
      <c r="D39" s="33">
        <v>129559.96</v>
      </c>
      <c r="E39" s="33">
        <v>16238.24</v>
      </c>
      <c r="F39" s="33">
        <v>31224.62</v>
      </c>
      <c r="G39" s="33">
        <v>4996.66</v>
      </c>
      <c r="H39" s="33">
        <v>11088.41</v>
      </c>
      <c r="I39" s="33">
        <v>28992.73</v>
      </c>
      <c r="J39" s="34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3">
        <v>30378.9</v>
      </c>
      <c r="D40" s="33">
        <v>126137.99</v>
      </c>
      <c r="E40" s="33">
        <v>15356.53</v>
      </c>
      <c r="F40" s="33">
        <v>30064.27</v>
      </c>
      <c r="G40" s="33">
        <v>4848.1899999999996</v>
      </c>
      <c r="H40" s="33">
        <v>10310.32</v>
      </c>
      <c r="I40" s="33">
        <v>28272.59</v>
      </c>
      <c r="J40" s="34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3">
        <v>31521.340000000004</v>
      </c>
      <c r="D41" s="33">
        <v>138503.72</v>
      </c>
      <c r="E41" s="33">
        <v>15879.871999999999</v>
      </c>
      <c r="F41" s="33">
        <v>28478.5</v>
      </c>
      <c r="G41" s="33">
        <v>5825.6</v>
      </c>
      <c r="H41" s="33">
        <v>9899.25</v>
      </c>
      <c r="I41" s="33">
        <v>27892.3</v>
      </c>
      <c r="J41" s="34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70">
        <v>2022</v>
      </c>
      <c r="B42" s="71"/>
      <c r="C42" s="37">
        <v>124811.12000000001</v>
      </c>
      <c r="D42" s="37">
        <v>531062.31999999995</v>
      </c>
      <c r="E42" s="37">
        <v>63320.277000000002</v>
      </c>
      <c r="F42" s="37">
        <v>121657.655</v>
      </c>
      <c r="G42" s="37">
        <v>21425.18</v>
      </c>
      <c r="H42" s="37">
        <v>41540.86</v>
      </c>
      <c r="I42" s="37">
        <v>112294.70999999999</v>
      </c>
      <c r="J42" s="38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3">
        <v>31670.44</v>
      </c>
      <c r="D43" s="33">
        <v>140209.56</v>
      </c>
      <c r="E43" s="33">
        <v>15872.5</v>
      </c>
      <c r="F43" s="33">
        <v>31674.41</v>
      </c>
      <c r="G43" s="33">
        <v>4987.03</v>
      </c>
      <c r="H43" s="33">
        <v>10991.99</v>
      </c>
      <c r="I43" s="33">
        <v>28233.21</v>
      </c>
      <c r="J43" s="34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5">
        <v>29789.35</v>
      </c>
      <c r="D44" s="45">
        <v>144139.28</v>
      </c>
      <c r="E44" s="45">
        <v>15971.87</v>
      </c>
      <c r="F44" s="45">
        <v>31332.53</v>
      </c>
      <c r="G44" s="45">
        <v>5109.3599999999997</v>
      </c>
      <c r="H44" s="45">
        <v>11117.26</v>
      </c>
      <c r="I44" s="45">
        <v>30603.35</v>
      </c>
      <c r="J44" s="46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5">
        <v>28502.240000000002</v>
      </c>
      <c r="D45" s="45">
        <v>126564.66</v>
      </c>
      <c r="E45" s="45">
        <v>15283.91</v>
      </c>
      <c r="F45" s="45">
        <v>29235.759999999998</v>
      </c>
      <c r="G45" s="45">
        <v>4956.8100000000004</v>
      </c>
      <c r="H45" s="45">
        <v>10495.44</v>
      </c>
      <c r="I45" s="45">
        <v>30867.58</v>
      </c>
      <c r="J45" s="46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48">
        <v>29459.05</v>
      </c>
      <c r="D46" s="48">
        <v>148411.48000000001</v>
      </c>
      <c r="E46" s="48">
        <v>15554.95</v>
      </c>
      <c r="F46" s="48">
        <v>29212.73</v>
      </c>
      <c r="G46" s="48">
        <v>5754.1</v>
      </c>
      <c r="H46" s="48">
        <v>9490.36</v>
      </c>
      <c r="I46" s="48">
        <v>31374.15</v>
      </c>
      <c r="J46" s="49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70">
        <v>2023</v>
      </c>
      <c r="B47" s="71"/>
      <c r="C47" s="37">
        <v>119421.08</v>
      </c>
      <c r="D47" s="37">
        <v>559324.98</v>
      </c>
      <c r="E47" s="37">
        <v>62683.23</v>
      </c>
      <c r="F47" s="37">
        <v>121455.43</v>
      </c>
      <c r="G47" s="37">
        <v>20807.3</v>
      </c>
      <c r="H47" s="37">
        <v>42095.05</v>
      </c>
      <c r="I47" s="37">
        <v>121078.29000000001</v>
      </c>
      <c r="J47" s="38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8">
        <v>2024</v>
      </c>
      <c r="B48" s="59">
        <v>1</v>
      </c>
      <c r="C48" s="60">
        <v>29747.85</v>
      </c>
      <c r="D48" s="60">
        <v>137425.57</v>
      </c>
      <c r="E48" s="60">
        <v>16216.81</v>
      </c>
      <c r="F48" s="60">
        <v>30689.759999999998</v>
      </c>
      <c r="G48" s="60">
        <v>5525.07</v>
      </c>
      <c r="H48" s="60">
        <v>11288.7</v>
      </c>
      <c r="I48" s="60">
        <v>32043.85</v>
      </c>
      <c r="J48" s="61">
        <v>3719.19</v>
      </c>
      <c r="S48" s="6"/>
    </row>
    <row r="49" spans="1:19" ht="12.95" customHeight="1" x14ac:dyDescent="0.25">
      <c r="A49" s="55">
        <v>2024</v>
      </c>
      <c r="B49" s="56">
        <v>2</v>
      </c>
      <c r="C49" s="45">
        <v>28690.73</v>
      </c>
      <c r="D49" s="45">
        <v>142927.54999999999</v>
      </c>
      <c r="E49" s="45">
        <v>16263.22</v>
      </c>
      <c r="F49" s="45">
        <v>29949.91</v>
      </c>
      <c r="G49" s="45">
        <v>5319.13</v>
      </c>
      <c r="H49" s="45">
        <v>12046.8</v>
      </c>
      <c r="I49" s="45">
        <v>34627.32</v>
      </c>
      <c r="J49" s="46">
        <v>3594.75</v>
      </c>
      <c r="S49" s="6"/>
    </row>
    <row r="50" spans="1:19" ht="12.95" customHeight="1" x14ac:dyDescent="0.25">
      <c r="A50" s="55">
        <v>2024</v>
      </c>
      <c r="B50" s="56">
        <v>3</v>
      </c>
      <c r="C50" s="45">
        <v>27235.02</v>
      </c>
      <c r="D50" s="45">
        <v>137213.62</v>
      </c>
      <c r="E50" s="45">
        <v>14640.71</v>
      </c>
      <c r="F50" s="45">
        <v>30599.47</v>
      </c>
      <c r="G50" s="45">
        <v>5175.55</v>
      </c>
      <c r="H50" s="45">
        <v>11034.15</v>
      </c>
      <c r="I50" s="45">
        <v>33448.03</v>
      </c>
      <c r="J50" s="46">
        <v>3152.44</v>
      </c>
    </row>
    <row r="51" spans="1:19" ht="12.95" customHeight="1" thickBot="1" x14ac:dyDescent="0.3">
      <c r="A51" s="55">
        <v>2024</v>
      </c>
      <c r="B51" s="56">
        <v>4</v>
      </c>
      <c r="C51" s="45">
        <v>29638.49</v>
      </c>
      <c r="D51" s="45">
        <v>143560.54999999999</v>
      </c>
      <c r="E51" s="45">
        <v>17078.68</v>
      </c>
      <c r="F51" s="45">
        <v>29848.17</v>
      </c>
      <c r="G51" s="45">
        <v>5815.62</v>
      </c>
      <c r="H51" s="45">
        <v>10494.28</v>
      </c>
      <c r="I51" s="45">
        <v>31964.11</v>
      </c>
      <c r="J51" s="46">
        <v>3746.16</v>
      </c>
    </row>
    <row r="52" spans="1:19" ht="12.95" customHeight="1" thickBot="1" x14ac:dyDescent="0.3">
      <c r="A52" s="70">
        <v>2024</v>
      </c>
      <c r="B52" s="71"/>
      <c r="C52" s="37">
        <v>115312.09000000001</v>
      </c>
      <c r="D52" s="37">
        <v>561127.29</v>
      </c>
      <c r="E52" s="37">
        <v>64199.42</v>
      </c>
      <c r="F52" s="37">
        <v>121087.31</v>
      </c>
      <c r="G52" s="37">
        <v>21835.37</v>
      </c>
      <c r="H52" s="37">
        <v>44863.93</v>
      </c>
      <c r="I52" s="37">
        <v>132083.31</v>
      </c>
      <c r="J52" s="37">
        <v>14212.54</v>
      </c>
      <c r="L52" s="6"/>
      <c r="M52" s="6"/>
      <c r="N52" s="6"/>
      <c r="O52" s="6"/>
      <c r="P52" s="6"/>
      <c r="Q52" s="6"/>
      <c r="R52" s="6"/>
      <c r="S52" s="6"/>
    </row>
    <row r="53" spans="1:19" ht="12.95" customHeight="1" x14ac:dyDescent="0.25">
      <c r="A53" s="31"/>
      <c r="B53" s="32"/>
      <c r="C53" s="31"/>
      <c r="D53" s="31"/>
      <c r="E53" s="31"/>
      <c r="F53" s="31"/>
      <c r="G53" s="31"/>
      <c r="H53" s="31"/>
      <c r="I53" s="31"/>
      <c r="J53" s="31"/>
      <c r="L53" s="6"/>
      <c r="M53" s="6"/>
      <c r="N53" s="6"/>
      <c r="O53" s="6"/>
      <c r="P53" s="6"/>
      <c r="Q53" s="6"/>
      <c r="R53" s="6"/>
      <c r="S53" s="6"/>
    </row>
    <row r="54" spans="1:19" ht="12.95" customHeight="1" x14ac:dyDescent="0.25">
      <c r="A54" s="72" t="s">
        <v>53</v>
      </c>
      <c r="B54" s="72"/>
      <c r="C54" s="43">
        <f>C51/C46*100</f>
        <v>100.60911672304438</v>
      </c>
      <c r="D54" s="43">
        <f t="shared" ref="D54:J54" si="0">D51/D46*100</f>
        <v>96.731432096762319</v>
      </c>
      <c r="E54" s="43">
        <f t="shared" si="0"/>
        <v>109.79578847890863</v>
      </c>
      <c r="F54" s="43">
        <f t="shared" si="0"/>
        <v>102.17521607874376</v>
      </c>
      <c r="G54" s="43">
        <f t="shared" si="0"/>
        <v>101.06915069254964</v>
      </c>
      <c r="H54" s="43">
        <f t="shared" si="0"/>
        <v>110.57831315145053</v>
      </c>
      <c r="I54" s="43">
        <f t="shared" si="0"/>
        <v>101.88040154075888</v>
      </c>
      <c r="J54" s="43">
        <f t="shared" si="0"/>
        <v>98.023136240060069</v>
      </c>
      <c r="L54" s="6"/>
      <c r="M54" s="6"/>
      <c r="N54" s="6"/>
      <c r="O54" s="6"/>
      <c r="P54" s="6"/>
      <c r="Q54" s="6"/>
      <c r="R54" s="6"/>
      <c r="S54" s="6"/>
    </row>
    <row r="55" spans="1:19" x14ac:dyDescent="0.25">
      <c r="A55" s="72" t="s">
        <v>54</v>
      </c>
      <c r="B55" s="72"/>
      <c r="C55" s="43">
        <f>C51/C50*100</f>
        <v>108.82492467418787</v>
      </c>
      <c r="D55" s="43">
        <f t="shared" ref="D55:J55" si="1">D51/D50*100</f>
        <v>104.62558308716001</v>
      </c>
      <c r="E55" s="43">
        <f t="shared" si="1"/>
        <v>116.65199297028627</v>
      </c>
      <c r="F55" s="43">
        <f t="shared" si="1"/>
        <v>97.544728715889519</v>
      </c>
      <c r="G55" s="43">
        <f t="shared" si="1"/>
        <v>112.36718802832549</v>
      </c>
      <c r="H55" s="43">
        <f t="shared" si="1"/>
        <v>95.107280578929959</v>
      </c>
      <c r="I55" s="43">
        <f t="shared" si="1"/>
        <v>95.563505533808723</v>
      </c>
      <c r="J55" s="43">
        <f t="shared" si="1"/>
        <v>118.83366535128343</v>
      </c>
    </row>
    <row r="56" spans="1:19" s="64" customFormat="1" ht="18.75" x14ac:dyDescent="0.3">
      <c r="A56" s="67" t="s">
        <v>55</v>
      </c>
      <c r="B56" s="67"/>
      <c r="C56" s="63">
        <f>C52/C47*100</f>
        <v>96.559242304624945</v>
      </c>
      <c r="D56" s="63">
        <f t="shared" ref="D56:J56" si="2">D52/D47*100</f>
        <v>100.32222948454761</v>
      </c>
      <c r="E56" s="63">
        <f t="shared" si="2"/>
        <v>102.41881281484697</v>
      </c>
      <c r="F56" s="63">
        <f t="shared" si="2"/>
        <v>99.696909393017677</v>
      </c>
      <c r="G56" s="63">
        <f t="shared" si="2"/>
        <v>104.9409101613376</v>
      </c>
      <c r="H56" s="63">
        <f t="shared" si="2"/>
        <v>106.57768549983906</v>
      </c>
      <c r="I56" s="63">
        <f t="shared" si="2"/>
        <v>109.08917692841548</v>
      </c>
      <c r="J56" s="63">
        <f t="shared" si="2"/>
        <v>96.627480948207818</v>
      </c>
    </row>
    <row r="57" spans="1:19" ht="42.75" customHeight="1" x14ac:dyDescent="0.25">
      <c r="A57" s="29"/>
      <c r="B57" s="50"/>
      <c r="C57" s="44"/>
      <c r="D57" s="44"/>
      <c r="E57" s="44"/>
      <c r="F57" s="44"/>
      <c r="G57" s="44"/>
      <c r="H57" s="44"/>
      <c r="I57" s="44"/>
      <c r="J57" s="44"/>
    </row>
    <row r="58" spans="1:19" x14ac:dyDescent="0.25">
      <c r="A58" s="52"/>
      <c r="B58" s="52"/>
      <c r="C58" s="54"/>
      <c r="D58" s="54"/>
      <c r="E58" s="54"/>
      <c r="F58" s="54"/>
      <c r="G58" s="54"/>
      <c r="H58" s="54"/>
      <c r="I58" s="54"/>
      <c r="J58" s="54"/>
    </row>
    <row r="59" spans="1:19" x14ac:dyDescent="0.25">
      <c r="A59" s="29"/>
      <c r="B59" s="50"/>
      <c r="C59" s="51"/>
      <c r="D59" s="51"/>
      <c r="E59" s="51"/>
      <c r="F59" s="51"/>
      <c r="G59" s="51"/>
      <c r="H59" s="51"/>
      <c r="I59" s="51"/>
      <c r="J59" s="51"/>
    </row>
    <row r="60" spans="1:19" x14ac:dyDescent="0.25">
      <c r="A60" s="52"/>
      <c r="B60" s="52"/>
      <c r="C60" s="53"/>
      <c r="D60" s="53"/>
      <c r="E60" s="53"/>
      <c r="F60" s="53"/>
      <c r="G60" s="53"/>
      <c r="H60" s="53"/>
      <c r="I60" s="53"/>
      <c r="J60" s="53"/>
    </row>
  </sheetData>
  <mergeCells count="14">
    <mergeCell ref="A56:B56"/>
    <mergeCell ref="M21:V21"/>
    <mergeCell ref="A32:B32"/>
    <mergeCell ref="A7:B7"/>
    <mergeCell ref="A12:B12"/>
    <mergeCell ref="A17:B17"/>
    <mergeCell ref="A22:B22"/>
    <mergeCell ref="A27:B27"/>
    <mergeCell ref="A54:B54"/>
    <mergeCell ref="A55:B55"/>
    <mergeCell ref="A47:B47"/>
    <mergeCell ref="A42:B42"/>
    <mergeCell ref="A37:B37"/>
    <mergeCell ref="A52:B52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2025-01-23T07:57:40Z</cp:lastPrinted>
  <dcterms:created xsi:type="dcterms:W3CDTF">2020-03-20T15:46:41Z</dcterms:created>
  <dcterms:modified xsi:type="dcterms:W3CDTF">2025-03-17T05:34:55Z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2824bee-5c67-426c-bc98-23ad86c9419e_Enabled">
    <vt:lpwstr>true</vt:lpwstr>
  </property>
  <property fmtid="{D5CDD505-2E9C-101B-9397-08002B2CF9AE}" pid="3" name="MSIP_Label_92824bee-5c67-426c-bc98-23ad86c9419e_SetDate">
    <vt:lpwstr>2024-08-21T10:59:10Z</vt:lpwstr>
  </property>
  <property fmtid="{D5CDD505-2E9C-101B-9397-08002B2CF9AE}" pid="4" name="MSIP_Label_92824bee-5c67-426c-bc98-23ad86c9419e_Method">
    <vt:lpwstr>Privileged</vt:lpwstr>
  </property>
  <property fmtid="{D5CDD505-2E9C-101B-9397-08002B2CF9AE}" pid="5" name="MSIP_Label_92824bee-5c67-426c-bc98-23ad86c9419e_Name">
    <vt:lpwstr>Informace MZe</vt:lpwstr>
  </property>
  <property fmtid="{D5CDD505-2E9C-101B-9397-08002B2CF9AE}" pid="6" name="MSIP_Label_92824bee-5c67-426c-bc98-23ad86c9419e_SiteId">
    <vt:lpwstr>e84ea0de-38e7-4864-b153-a909a7746ff0</vt:lpwstr>
  </property>
  <property fmtid="{D5CDD505-2E9C-101B-9397-08002B2CF9AE}" pid="7" name="MSIP_Label_92824bee-5c67-426c-bc98-23ad86c9419e_ActionId">
    <vt:lpwstr>65aa5e07-bbc4-4b98-8471-e5c33487e374</vt:lpwstr>
  </property>
  <property fmtid="{D5CDD505-2E9C-101B-9397-08002B2CF9AE}" pid="8" name="MSIP_Label_92824bee-5c67-426c-bc98-23ad86c9419e_ContentBits">
    <vt:lpwstr>0</vt:lpwstr>
  </property>
</Properties>
</file>