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2_25\"/>
    </mc:Choice>
  </mc:AlternateContent>
  <xr:revisionPtr revIDLastSave="0" documentId="13_ncr:1_{EE25E14E-B903-4C16-A100-39DEEC409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4" l="1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  <c r="D56" i="3"/>
  <c r="E56" i="3"/>
  <c r="F56" i="3"/>
  <c r="G56" i="3"/>
  <c r="H56" i="3"/>
  <c r="I56" i="3"/>
  <c r="J56" i="3"/>
  <c r="C56" i="3"/>
  <c r="D55" i="3"/>
  <c r="E55" i="3"/>
  <c r="F55" i="3"/>
  <c r="G55" i="3"/>
  <c r="H55" i="3"/>
  <c r="I55" i="3"/>
  <c r="J55" i="3"/>
  <c r="C55" i="3"/>
  <c r="D54" i="3"/>
  <c r="E54" i="3"/>
  <c r="F54" i="3"/>
  <c r="G54" i="3"/>
  <c r="H54" i="3"/>
  <c r="I54" i="3"/>
  <c r="J54" i="3"/>
  <c r="C54" i="3"/>
</calcChain>
</file>

<file path=xl/sharedStrings.xml><?xml version="1.0" encoding="utf-8"?>
<sst xmlns="http://schemas.openxmlformats.org/spreadsheetml/2006/main" count="150" uniqueCount="66">
  <si>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</si>
  <si>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</si>
  <si>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</si>
  <si>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</si>
  <si>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</si>
  <si>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</si>
  <si>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</si>
  <si>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</si>
  <si>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</si>
  <si>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</si>
  <si>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</si>
  <si>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</si>
  <si>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</si>
  <si>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</si>
  <si>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</si>
  <si>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</si>
  <si>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</si>
  <si>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</si>
  <si>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</si>
  <si>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</si>
  <si>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</si>
  <si>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</si>
  <si>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</si>
  <si>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</si>
  <si>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</si>
  <si>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</si>
  <si>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</si>
  <si>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</si>
  <si>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</si>
  <si>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</si>
  <si>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</si>
  <si>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</si>
  <si>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</si>
  <si>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</si>
  <si>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</si>
  <si>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</si>
  <si>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</si>
  <si>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</si>
  <si>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</si>
  <si>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</si>
  <si>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</si>
  <si>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</si>
  <si>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</si>
  <si>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</si>
  <si>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</si>
  <si>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</si>
  <si>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</si>
  <si>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</si>
  <si>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</si>
  <si>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</si>
  <si>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</si>
  <si>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</si>
  <si>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</si>
  <si>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4.Q.2024/4.Q.2023</t>
  </si>
  <si>
    <t>4.Q.2024/3.Q.2024</t>
  </si>
  <si>
    <t>2024/2023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</si>
  <si>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</si>
  <si>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</si>
  <si>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</si>
  <si>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</si>
  <si>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</si>
  <si>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</si>
  <si>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</si>
  <si>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>Souhrn údajů mlékárenského průmyslu ČR (ceny výrobků) - měsíc/rok (Únor/2025)</t>
  </si>
  <si>
    <t>Souhrn údajů mlékárenského průmyslu ČR (nákup) - měsíc/rok (Únor/2025)</t>
  </si>
  <si>
    <t>Souhrn údajů mlékárenského průmyslu ČR (výroba zboží) - měsíc/rok (Únor/2025)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</si>
</sst>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4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4" fontId="20" fillId="0" borderId="0" xfId="1" applyNumberFormat="1" applyFont="1" applyAlignment="1">
      <alignment horizontal="center"/>
    </xf>
    <xf numFmtId="0" fontId="20" fillId="0" borderId="0" xfId="1" applyFont="1"/>
    <xf numFmtId="0" fontId="19" fillId="0" borderId="0" xfId="0" applyFont="1"/>
    <xf numFmtId="0" fontId="21" fillId="0" borderId="1" xfId="0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H55" sqref="H55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63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57</v>
      </c>
      <c r="F2" s="3" t="s">
        <v>58</v>
      </c>
      <c r="G2" s="3" t="s">
        <v>59</v>
      </c>
      <c r="H2" s="3" t="s">
        <v>21</v>
      </c>
      <c r="I2" s="57"/>
    </row>
    <row r="3" spans="1:9" ht="15" customHeight="1" x14ac:dyDescent="0.2">
      <c r="A3" s="4" t="s">
        <v>3</v>
      </c>
      <c r="B3" s="1" t="s">
        <v>4</v>
      </c>
      <c r="C3" s="66" t="s">
        <v>56</v>
      </c>
      <c r="D3" s="66" t="s">
        <v>56</v>
      </c>
      <c r="E3" s="66" t="s">
        <v>56</v>
      </c>
      <c r="F3" s="66" t="s">
        <v>56</v>
      </c>
      <c r="G3" s="66" t="s">
        <v>56</v>
      </c>
      <c r="H3" s="66" t="s">
        <v>56</v>
      </c>
      <c r="I3" s="57"/>
    </row>
    <row r="4" spans="1:9" ht="15" customHeight="1" x14ac:dyDescent="0.2">
      <c r="A4" s="4" t="s">
        <v>5</v>
      </c>
      <c r="B4" s="1" t="s">
        <v>4</v>
      </c>
      <c r="C4" s="27">
        <v>14.84</v>
      </c>
      <c r="D4" s="27">
        <v>14.7</v>
      </c>
      <c r="E4" s="27">
        <v>13.14</v>
      </c>
      <c r="F4" s="27">
        <v>1.69</v>
      </c>
      <c r="G4" s="27">
        <v>112.9</v>
      </c>
      <c r="H4" s="27">
        <v>100.9</v>
      </c>
      <c r="I4" s="57"/>
    </row>
    <row r="5" spans="1:9" ht="15" customHeight="1" x14ac:dyDescent="0.2">
      <c r="A5" s="4" t="s">
        <v>6</v>
      </c>
      <c r="B5" s="1" t="s">
        <v>4</v>
      </c>
      <c r="C5" s="27">
        <v>19.309999999999999</v>
      </c>
      <c r="D5" s="27">
        <v>18.95</v>
      </c>
      <c r="E5" s="27">
        <v>17.93</v>
      </c>
      <c r="F5" s="27">
        <v>1.38</v>
      </c>
      <c r="G5" s="27">
        <v>107.7</v>
      </c>
      <c r="H5" s="27">
        <v>101.9</v>
      </c>
      <c r="I5" s="57"/>
    </row>
    <row r="6" spans="1:9" ht="15" customHeight="1" x14ac:dyDescent="0.2">
      <c r="A6" s="4" t="s">
        <v>7</v>
      </c>
      <c r="B6" s="1" t="s">
        <v>4</v>
      </c>
      <c r="C6" s="27">
        <v>15.73</v>
      </c>
      <c r="D6" s="27">
        <v>15.52</v>
      </c>
      <c r="E6" s="27">
        <v>14.73</v>
      </c>
      <c r="F6" s="27">
        <v>1</v>
      </c>
      <c r="G6" s="27">
        <v>106.8</v>
      </c>
      <c r="H6" s="27">
        <v>101.4</v>
      </c>
      <c r="I6" s="57"/>
    </row>
    <row r="7" spans="1:9" ht="15" customHeight="1" x14ac:dyDescent="0.2">
      <c r="A7" s="4" t="s">
        <v>8</v>
      </c>
      <c r="B7" s="1" t="s">
        <v>9</v>
      </c>
      <c r="C7" s="27">
        <v>33.46</v>
      </c>
      <c r="D7" s="27">
        <v>34.11</v>
      </c>
      <c r="E7" s="27">
        <v>31.32</v>
      </c>
      <c r="F7" s="27">
        <v>2.14</v>
      </c>
      <c r="G7" s="27">
        <v>106.8</v>
      </c>
      <c r="H7" s="27">
        <v>98.1</v>
      </c>
      <c r="I7" s="57"/>
    </row>
    <row r="8" spans="1:9" ht="15" customHeight="1" x14ac:dyDescent="0.2">
      <c r="A8" s="4" t="s">
        <v>10</v>
      </c>
      <c r="B8" s="1" t="s">
        <v>9</v>
      </c>
      <c r="C8" s="27">
        <v>44.83</v>
      </c>
      <c r="D8" s="27">
        <v>44.84</v>
      </c>
      <c r="E8" s="27">
        <v>44.49</v>
      </c>
      <c r="F8" s="27">
        <v>0.34</v>
      </c>
      <c r="G8" s="27">
        <v>100.8</v>
      </c>
      <c r="H8" s="27">
        <v>100</v>
      </c>
      <c r="I8" s="57"/>
    </row>
    <row r="9" spans="1:9" ht="15" customHeight="1" x14ac:dyDescent="0.2">
      <c r="A9" s="4" t="s">
        <v>11</v>
      </c>
      <c r="B9" s="1" t="s">
        <v>9</v>
      </c>
      <c r="C9" s="27">
        <v>226.02</v>
      </c>
      <c r="D9" s="27">
        <v>230.83</v>
      </c>
      <c r="E9" s="27">
        <v>161.56</v>
      </c>
      <c r="F9" s="27">
        <v>64.459999999999994</v>
      </c>
      <c r="G9" s="27">
        <v>139.9</v>
      </c>
      <c r="H9" s="27">
        <v>97.9</v>
      </c>
      <c r="I9" s="57"/>
    </row>
    <row r="10" spans="1:9" ht="26.25" customHeight="1" x14ac:dyDescent="0.2">
      <c r="A10" s="4" t="s">
        <v>12</v>
      </c>
      <c r="B10" s="1" t="s">
        <v>9</v>
      </c>
      <c r="C10" s="27">
        <v>52.65</v>
      </c>
      <c r="D10" s="27">
        <v>51.5</v>
      </c>
      <c r="E10" s="27">
        <v>51.18</v>
      </c>
      <c r="F10" s="27">
        <v>1.47</v>
      </c>
      <c r="G10" s="27">
        <v>102.9</v>
      </c>
      <c r="H10" s="27">
        <v>102.2</v>
      </c>
      <c r="I10" s="57"/>
    </row>
    <row r="11" spans="1:9" ht="15" customHeight="1" x14ac:dyDescent="0.2">
      <c r="A11" s="4" t="s">
        <v>13</v>
      </c>
      <c r="B11" s="1" t="s">
        <v>9</v>
      </c>
      <c r="C11" s="27">
        <v>116.22</v>
      </c>
      <c r="D11" s="27">
        <v>121.34</v>
      </c>
      <c r="E11" s="27">
        <v>101.84</v>
      </c>
      <c r="F11" s="27">
        <v>14.38</v>
      </c>
      <c r="G11" s="27">
        <v>114.1</v>
      </c>
      <c r="H11" s="27">
        <v>95.8</v>
      </c>
      <c r="I11" s="57"/>
    </row>
    <row r="12" spans="1:9" ht="15" customHeight="1" x14ac:dyDescent="0.2">
      <c r="A12" s="4" t="s">
        <v>14</v>
      </c>
      <c r="B12" s="1" t="s">
        <v>9</v>
      </c>
      <c r="C12" s="27">
        <v>142.82</v>
      </c>
      <c r="D12" s="27">
        <v>139.65</v>
      </c>
      <c r="E12" s="27">
        <v>125.59</v>
      </c>
      <c r="F12" s="27">
        <v>17.23</v>
      </c>
      <c r="G12" s="27">
        <v>113.7</v>
      </c>
      <c r="H12" s="27">
        <v>102.3</v>
      </c>
      <c r="I12" s="57"/>
    </row>
    <row r="13" spans="1:9" ht="15" customHeight="1" x14ac:dyDescent="0.2">
      <c r="A13" s="4" t="s">
        <v>15</v>
      </c>
      <c r="B13" s="1" t="s">
        <v>9</v>
      </c>
      <c r="C13" s="66" t="s">
        <v>56</v>
      </c>
      <c r="D13" s="66" t="s">
        <v>56</v>
      </c>
      <c r="E13" s="66" t="s">
        <v>56</v>
      </c>
      <c r="F13" s="66" t="s">
        <v>56</v>
      </c>
      <c r="G13" s="66" t="s">
        <v>56</v>
      </c>
      <c r="H13" s="66" t="s">
        <v>56</v>
      </c>
      <c r="I13" s="57"/>
    </row>
    <row r="14" spans="1:9" ht="15" customHeight="1" x14ac:dyDescent="0.2">
      <c r="A14" s="4" t="s">
        <v>16</v>
      </c>
      <c r="B14" s="1" t="s">
        <v>9</v>
      </c>
      <c r="C14" s="27">
        <v>120.61</v>
      </c>
      <c r="D14" s="27">
        <v>118.85</v>
      </c>
      <c r="E14" s="27">
        <v>113.95</v>
      </c>
      <c r="F14" s="27">
        <v>6.66</v>
      </c>
      <c r="G14" s="27">
        <v>105.8</v>
      </c>
      <c r="H14" s="27">
        <v>101.5</v>
      </c>
      <c r="I14" s="57"/>
    </row>
    <row r="15" spans="1:9" ht="15" customHeight="1" x14ac:dyDescent="0.2">
      <c r="A15" s="4" t="s">
        <v>17</v>
      </c>
      <c r="B15" s="1" t="s">
        <v>9</v>
      </c>
      <c r="C15" s="27">
        <v>67.66</v>
      </c>
      <c r="D15" s="27">
        <v>68.19</v>
      </c>
      <c r="E15" s="27">
        <v>66.64</v>
      </c>
      <c r="F15" s="27">
        <v>1.02</v>
      </c>
      <c r="G15" s="27">
        <v>101.5</v>
      </c>
      <c r="H15" s="27">
        <v>99.2</v>
      </c>
      <c r="I15" s="57"/>
    </row>
    <row r="16" spans="1:9" ht="15" customHeight="1" x14ac:dyDescent="0.2">
      <c r="A16" s="4" t="s">
        <v>18</v>
      </c>
      <c r="B16" s="1" t="s">
        <v>9</v>
      </c>
      <c r="C16" s="27" t="s">
        <v>62</v>
      </c>
      <c r="D16" s="27">
        <v>112.54</v>
      </c>
      <c r="E16" s="27">
        <v>96.24</v>
      </c>
      <c r="F16" s="27"/>
      <c r="G16" s="27"/>
      <c r="H16" s="27"/>
      <c r="I16" s="57"/>
    </row>
    <row r="17" spans="1:9" ht="15" customHeight="1" x14ac:dyDescent="0.2">
      <c r="A17" s="4" t="s">
        <v>19</v>
      </c>
      <c r="B17" s="1" t="s">
        <v>9</v>
      </c>
      <c r="C17" s="66" t="s">
        <v>56</v>
      </c>
      <c r="D17" s="66" t="s">
        <v>56</v>
      </c>
      <c r="E17" s="66" t="s">
        <v>56</v>
      </c>
      <c r="F17" s="66" t="s">
        <v>56</v>
      </c>
      <c r="G17" s="66" t="s">
        <v>56</v>
      </c>
      <c r="H17" s="66" t="s">
        <v>56</v>
      </c>
      <c r="I17" s="2"/>
    </row>
    <row r="18" spans="1:9" x14ac:dyDescent="0.2">
      <c r="A18" s="65" t="s">
        <v>61</v>
      </c>
      <c r="I18" s="2"/>
    </row>
    <row r="19" spans="1:9" x14ac:dyDescent="0.2">
      <c r="A19" s="65" t="s">
        <v>60</v>
      </c>
      <c r="I19" s="2"/>
    </row>
    <row r="20" spans="1:9" s="9" customFormat="1" ht="30.75" customHeight="1" x14ac:dyDescent="0.25">
      <c r="A20" s="7" t="s">
        <v>65</v>
      </c>
      <c r="B20" s="8"/>
      <c r="C20" s="8"/>
      <c r="D20" s="8"/>
      <c r="E20" s="8"/>
      <c r="F20" s="8"/>
      <c r="G20" s="8"/>
      <c r="H20" s="8"/>
      <c r="I20" s="2"/>
    </row>
    <row r="21" spans="1:9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57</v>
      </c>
      <c r="F21" s="3" t="s">
        <v>58</v>
      </c>
      <c r="G21" s="3" t="s">
        <v>59</v>
      </c>
      <c r="H21" s="3" t="s">
        <v>21</v>
      </c>
      <c r="I21" s="28"/>
    </row>
    <row r="22" spans="1:9" ht="15" customHeight="1" x14ac:dyDescent="0.2">
      <c r="A22" s="4" t="s">
        <v>22</v>
      </c>
      <c r="B22" s="1" t="s">
        <v>23</v>
      </c>
      <c r="C22" s="30">
        <v>8992.75</v>
      </c>
      <c r="D22" s="30">
        <v>10403.950000000001</v>
      </c>
      <c r="E22" s="30">
        <v>9094.66</v>
      </c>
      <c r="F22" s="30">
        <f>C22-E22</f>
        <v>-101.90999999999985</v>
      </c>
      <c r="G22" s="62">
        <f>C22/E22*100</f>
        <v>98.879452337965361</v>
      </c>
      <c r="H22" s="27">
        <f>C22/D22*100</f>
        <v>86.435920972323004</v>
      </c>
      <c r="I22" s="28"/>
    </row>
    <row r="23" spans="1:9" ht="15" customHeight="1" x14ac:dyDescent="0.2">
      <c r="A23" s="4" t="s">
        <v>24</v>
      </c>
      <c r="B23" s="1" t="s">
        <v>23</v>
      </c>
      <c r="C23" s="30">
        <v>44576.34</v>
      </c>
      <c r="D23" s="30">
        <v>52504.36</v>
      </c>
      <c r="E23" s="30">
        <v>42516.19</v>
      </c>
      <c r="F23" s="30">
        <f t="shared" ref="F23:F29" si="0">C23-E23</f>
        <v>2060.1499999999942</v>
      </c>
      <c r="G23" s="62">
        <f t="shared" ref="G23:G29" si="1">C23/E23*100</f>
        <v>104.8455658891354</v>
      </c>
      <c r="H23" s="27">
        <f t="shared" ref="H23:H29" si="2">C23/D23*100</f>
        <v>84.900263520972345</v>
      </c>
      <c r="I23" s="28"/>
    </row>
    <row r="24" spans="1:9" ht="15" customHeight="1" x14ac:dyDescent="0.2">
      <c r="A24" s="4" t="s">
        <v>25</v>
      </c>
      <c r="B24" s="1" t="s">
        <v>23</v>
      </c>
      <c r="C24" s="30">
        <v>5386.39</v>
      </c>
      <c r="D24" s="30">
        <v>5499.74</v>
      </c>
      <c r="E24" s="30">
        <v>5313.76</v>
      </c>
      <c r="F24" s="30">
        <f t="shared" si="0"/>
        <v>72.630000000000109</v>
      </c>
      <c r="G24" s="62">
        <f t="shared" si="1"/>
        <v>101.36682876155491</v>
      </c>
      <c r="H24" s="27">
        <f t="shared" si="2"/>
        <v>97.938993479691774</v>
      </c>
      <c r="I24" s="28"/>
    </row>
    <row r="25" spans="1:9" ht="15" customHeight="1" x14ac:dyDescent="0.2">
      <c r="A25" s="4" t="s">
        <v>26</v>
      </c>
      <c r="B25" s="1" t="s">
        <v>27</v>
      </c>
      <c r="C25" s="30">
        <v>10403.17</v>
      </c>
      <c r="D25" s="30">
        <v>10885.42</v>
      </c>
      <c r="E25" s="30">
        <v>10004.43</v>
      </c>
      <c r="F25" s="30">
        <f t="shared" si="0"/>
        <v>398.73999999999978</v>
      </c>
      <c r="G25" s="62">
        <f t="shared" si="1"/>
        <v>103.98563436397677</v>
      </c>
      <c r="H25" s="27">
        <f t="shared" si="2"/>
        <v>95.569762122178105</v>
      </c>
      <c r="I25" s="28"/>
    </row>
    <row r="26" spans="1:9" ht="15" customHeight="1" x14ac:dyDescent="0.2">
      <c r="A26" s="4" t="s">
        <v>28</v>
      </c>
      <c r="B26" s="1" t="s">
        <v>27</v>
      </c>
      <c r="C26" s="30">
        <v>1529.11</v>
      </c>
      <c r="D26" s="30">
        <v>2057.4499999999998</v>
      </c>
      <c r="E26" s="30">
        <v>1732.88</v>
      </c>
      <c r="F26" s="30">
        <f t="shared" si="0"/>
        <v>-203.77000000000021</v>
      </c>
      <c r="G26" s="62">
        <f t="shared" si="1"/>
        <v>88.240963021097812</v>
      </c>
      <c r="H26" s="27">
        <f t="shared" si="2"/>
        <v>74.320639626722397</v>
      </c>
      <c r="I26" s="28"/>
    </row>
    <row r="27" spans="1:9" ht="15" customHeight="1" x14ac:dyDescent="0.2">
      <c r="A27" s="4" t="s">
        <v>29</v>
      </c>
      <c r="B27" s="1" t="s">
        <v>27</v>
      </c>
      <c r="C27" s="30">
        <v>3549.1</v>
      </c>
      <c r="D27" s="30">
        <v>3874.93</v>
      </c>
      <c r="E27" s="30">
        <v>3577.12</v>
      </c>
      <c r="F27" s="30">
        <f t="shared" si="0"/>
        <v>-28.019999999999982</v>
      </c>
      <c r="G27" s="62">
        <f t="shared" si="1"/>
        <v>99.216688285548145</v>
      </c>
      <c r="H27" s="27">
        <f t="shared" si="2"/>
        <v>91.591331972448529</v>
      </c>
      <c r="I27" s="28"/>
    </row>
    <row r="28" spans="1:9" ht="15" customHeight="1" x14ac:dyDescent="0.2">
      <c r="A28" s="4" t="s">
        <v>30</v>
      </c>
      <c r="B28" s="1" t="s">
        <v>27</v>
      </c>
      <c r="C28" s="30">
        <v>10268.15</v>
      </c>
      <c r="D28" s="30">
        <v>10977.36</v>
      </c>
      <c r="E28" s="30">
        <v>10499.76</v>
      </c>
      <c r="F28" s="30">
        <f t="shared" si="0"/>
        <v>-231.61000000000058</v>
      </c>
      <c r="G28" s="62">
        <f t="shared" si="1"/>
        <v>97.794140056534616</v>
      </c>
      <c r="H28" s="27">
        <f t="shared" si="2"/>
        <v>93.539339148939263</v>
      </c>
      <c r="I28" s="28"/>
    </row>
    <row r="29" spans="1:9" ht="15" customHeight="1" x14ac:dyDescent="0.2">
      <c r="A29" s="4" t="s">
        <v>31</v>
      </c>
      <c r="B29" s="1" t="s">
        <v>27</v>
      </c>
      <c r="C29" s="30">
        <v>1177.33</v>
      </c>
      <c r="D29" s="30">
        <v>1263.1199999999999</v>
      </c>
      <c r="E29" s="30">
        <v>1257.94</v>
      </c>
      <c r="F29" s="30">
        <f t="shared" si="0"/>
        <v>-80.610000000000127</v>
      </c>
      <c r="G29" s="62">
        <f t="shared" si="1"/>
        <v>93.591904224366814</v>
      </c>
      <c r="H29" s="27">
        <f t="shared" si="2"/>
        <v>93.208087909303956</v>
      </c>
      <c r="I29" s="28"/>
    </row>
    <row r="30" spans="1:9" x14ac:dyDescent="0.2">
      <c r="A30" s="65" t="s">
        <v>61</v>
      </c>
      <c r="I30" s="2"/>
    </row>
    <row r="31" spans="1:9" x14ac:dyDescent="0.2">
      <c r="I31" s="2"/>
    </row>
    <row r="32" spans="1:9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64</v>
      </c>
      <c r="B38" s="8"/>
      <c r="C38" s="8"/>
      <c r="D38" s="8"/>
      <c r="E38" s="8"/>
      <c r="F38" s="8"/>
      <c r="G38" s="8"/>
      <c r="H38" s="8"/>
      <c r="I38" s="2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57</v>
      </c>
      <c r="F39" s="3" t="s">
        <v>58</v>
      </c>
      <c r="G39" s="3" t="s">
        <v>59</v>
      </c>
      <c r="H39" s="3" t="s">
        <v>21</v>
      </c>
      <c r="I39" s="2"/>
    </row>
    <row r="40" spans="1:9" x14ac:dyDescent="0.2">
      <c r="A40" s="4" t="s">
        <v>32</v>
      </c>
      <c r="B40" s="1" t="s">
        <v>33</v>
      </c>
      <c r="C40" s="11">
        <v>212330</v>
      </c>
      <c r="D40" s="11">
        <v>229383</v>
      </c>
      <c r="E40" s="11">
        <v>222892</v>
      </c>
      <c r="F40" s="11">
        <v>-10562</v>
      </c>
      <c r="G40" s="27">
        <v>95.3</v>
      </c>
      <c r="H40" s="27">
        <v>92.6</v>
      </c>
    </row>
    <row r="41" spans="1:9" x14ac:dyDescent="0.2">
      <c r="A41" s="4" t="s">
        <v>34</v>
      </c>
      <c r="B41" s="1" t="s">
        <v>33</v>
      </c>
      <c r="C41" s="11">
        <v>441713</v>
      </c>
      <c r="D41" s="11">
        <v>229383</v>
      </c>
      <c r="E41" s="11">
        <v>452472</v>
      </c>
      <c r="F41" s="11">
        <v>-10759</v>
      </c>
      <c r="G41" s="27">
        <v>97.6</v>
      </c>
      <c r="H41" s="11"/>
    </row>
    <row r="42" spans="1:9" x14ac:dyDescent="0.2">
      <c r="A42" s="4" t="s">
        <v>35</v>
      </c>
      <c r="B42" s="1" t="s">
        <v>33</v>
      </c>
      <c r="C42" s="11" t="s">
        <v>62</v>
      </c>
      <c r="D42" s="11" t="s">
        <v>62</v>
      </c>
      <c r="E42" s="11" t="s">
        <v>62</v>
      </c>
      <c r="F42" s="11" t="s">
        <v>62</v>
      </c>
      <c r="G42" s="11" t="s">
        <v>62</v>
      </c>
      <c r="H42" s="11" t="s">
        <v>62</v>
      </c>
    </row>
    <row r="43" spans="1:9" x14ac:dyDescent="0.2">
      <c r="A43" s="4" t="s">
        <v>36</v>
      </c>
      <c r="B43" s="1" t="s">
        <v>33</v>
      </c>
      <c r="C43" s="11" t="s">
        <v>62</v>
      </c>
      <c r="D43" s="11" t="s">
        <v>62</v>
      </c>
      <c r="E43" s="11" t="s">
        <v>62</v>
      </c>
      <c r="F43" s="11" t="s">
        <v>62</v>
      </c>
      <c r="G43" s="11" t="s">
        <v>62</v>
      </c>
      <c r="H43" s="11" t="s">
        <v>62</v>
      </c>
    </row>
    <row r="44" spans="1:9" x14ac:dyDescent="0.2">
      <c r="A44" s="4" t="s">
        <v>37</v>
      </c>
      <c r="B44" s="1" t="s">
        <v>33</v>
      </c>
      <c r="C44" s="11" t="s">
        <v>62</v>
      </c>
      <c r="D44" s="11" t="s">
        <v>62</v>
      </c>
      <c r="E44" s="11" t="s">
        <v>62</v>
      </c>
      <c r="F44" s="11" t="s">
        <v>62</v>
      </c>
      <c r="G44" s="11" t="s">
        <v>62</v>
      </c>
      <c r="H44" s="11" t="s">
        <v>62</v>
      </c>
    </row>
    <row r="45" spans="1:9" x14ac:dyDescent="0.2">
      <c r="A45" s="4" t="s">
        <v>38</v>
      </c>
      <c r="B45" s="1" t="s">
        <v>33</v>
      </c>
      <c r="C45" s="11" t="s">
        <v>62</v>
      </c>
      <c r="D45" s="11" t="s">
        <v>62</v>
      </c>
      <c r="E45" s="11" t="s">
        <v>62</v>
      </c>
      <c r="F45" s="11" t="s">
        <v>62</v>
      </c>
      <c r="G45" s="11" t="s">
        <v>62</v>
      </c>
      <c r="H45" s="11" t="s">
        <v>62</v>
      </c>
    </row>
    <row r="46" spans="1:9" x14ac:dyDescent="0.2">
      <c r="A46" s="4" t="s">
        <v>39</v>
      </c>
      <c r="B46" s="1" t="s">
        <v>40</v>
      </c>
      <c r="C46" s="11">
        <v>12.95</v>
      </c>
      <c r="D46" s="11">
        <v>12.8</v>
      </c>
      <c r="E46" s="11">
        <v>10.83</v>
      </c>
      <c r="F46" s="11">
        <v>2.12</v>
      </c>
      <c r="G46" s="27">
        <v>119.57</v>
      </c>
      <c r="H46" s="27">
        <v>101.17</v>
      </c>
    </row>
    <row r="47" spans="1:9" x14ac:dyDescent="0.2">
      <c r="A47" s="4" t="s">
        <v>44</v>
      </c>
      <c r="B47" s="1" t="s">
        <v>40</v>
      </c>
      <c r="C47" s="27">
        <v>12.92</v>
      </c>
      <c r="D47" s="27">
        <v>12.86</v>
      </c>
      <c r="E47" s="62">
        <v>10.84</v>
      </c>
      <c r="F47" s="27">
        <v>2.08</v>
      </c>
      <c r="G47" s="27">
        <v>119.18</v>
      </c>
      <c r="H47" s="11"/>
    </row>
    <row r="48" spans="1:9" x14ac:dyDescent="0.2">
      <c r="A48" s="65" t="s">
        <v>61</v>
      </c>
    </row>
    <row r="49" spans="1:9" x14ac:dyDescent="0.2">
      <c r="A49"/>
      <c r="F49" s="2"/>
      <c r="G49" s="2"/>
    </row>
    <row r="50" spans="1:9" x14ac:dyDescent="0.2">
      <c r="E50" s="2"/>
      <c r="F50" s="2"/>
      <c r="G50" s="2"/>
      <c r="I50" s="2"/>
    </row>
    <row r="51" spans="1:9" x14ac:dyDescent="0.2">
      <c r="F51" s="2"/>
      <c r="G51" s="2"/>
    </row>
    <row r="52" spans="1:9" x14ac:dyDescent="0.2">
      <c r="E52" s="47"/>
      <c r="H52" s="2"/>
    </row>
    <row r="53" spans="1:9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0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H64" sqref="H64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70">
        <v>2015</v>
      </c>
      <c r="B7" s="71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70">
        <v>2016</v>
      </c>
      <c r="B12" s="71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70">
        <v>2017</v>
      </c>
      <c r="B17" s="71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8"/>
      <c r="N21" s="69"/>
      <c r="O21" s="69"/>
      <c r="P21" s="69"/>
      <c r="Q21" s="69"/>
      <c r="R21" s="69"/>
      <c r="S21" s="69"/>
      <c r="T21" s="69"/>
      <c r="U21" s="69"/>
      <c r="V21" s="69"/>
    </row>
    <row r="22" spans="1:22" ht="14.1" customHeight="1" thickBot="1" x14ac:dyDescent="0.3">
      <c r="A22" s="70">
        <v>2018</v>
      </c>
      <c r="B22" s="71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0">
        <v>2019</v>
      </c>
      <c r="B27" s="71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0">
        <v>2020</v>
      </c>
      <c r="B32" s="71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70">
        <v>2021</v>
      </c>
      <c r="B37" s="71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0">
        <v>2022</v>
      </c>
      <c r="B42" s="71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8">
        <v>29459.05</v>
      </c>
      <c r="D46" s="48">
        <v>148411.48000000001</v>
      </c>
      <c r="E46" s="48">
        <v>15554.95</v>
      </c>
      <c r="F46" s="48">
        <v>29212.73</v>
      </c>
      <c r="G46" s="48">
        <v>5754.1</v>
      </c>
      <c r="H46" s="48">
        <v>9490.36</v>
      </c>
      <c r="I46" s="48">
        <v>31374.15</v>
      </c>
      <c r="J46" s="49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0">
        <v>2023</v>
      </c>
      <c r="B47" s="71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8">
        <v>2024</v>
      </c>
      <c r="B48" s="59">
        <v>1</v>
      </c>
      <c r="C48" s="60">
        <v>29747.85</v>
      </c>
      <c r="D48" s="60">
        <v>137425.57</v>
      </c>
      <c r="E48" s="60">
        <v>16216.81</v>
      </c>
      <c r="F48" s="60">
        <v>30689.759999999998</v>
      </c>
      <c r="G48" s="60">
        <v>5525.07</v>
      </c>
      <c r="H48" s="60">
        <v>11288.7</v>
      </c>
      <c r="I48" s="60">
        <v>32043.85</v>
      </c>
      <c r="J48" s="61">
        <v>3719.19</v>
      </c>
      <c r="S48" s="6"/>
    </row>
    <row r="49" spans="1:19" ht="12.95" customHeight="1" x14ac:dyDescent="0.25">
      <c r="A49" s="55">
        <v>2024</v>
      </c>
      <c r="B49" s="56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55">
        <v>2024</v>
      </c>
      <c r="B50" s="56">
        <v>3</v>
      </c>
      <c r="C50" s="45">
        <v>27235.02</v>
      </c>
      <c r="D50" s="45">
        <v>137213.62</v>
      </c>
      <c r="E50" s="45">
        <v>14640.71</v>
      </c>
      <c r="F50" s="45">
        <v>30599.47</v>
      </c>
      <c r="G50" s="45">
        <v>5175.55</v>
      </c>
      <c r="H50" s="45">
        <v>11034.15</v>
      </c>
      <c r="I50" s="45">
        <v>33448.03</v>
      </c>
      <c r="J50" s="46">
        <v>3152.44</v>
      </c>
    </row>
    <row r="51" spans="1:19" ht="12.95" customHeight="1" thickBot="1" x14ac:dyDescent="0.3">
      <c r="A51" s="55">
        <v>2024</v>
      </c>
      <c r="B51" s="56">
        <v>4</v>
      </c>
      <c r="C51" s="45">
        <v>29638.49</v>
      </c>
      <c r="D51" s="45">
        <v>143560.54999999999</v>
      </c>
      <c r="E51" s="45">
        <v>17078.68</v>
      </c>
      <c r="F51" s="45">
        <v>29848.17</v>
      </c>
      <c r="G51" s="45">
        <v>5815.62</v>
      </c>
      <c r="H51" s="45">
        <v>10494.28</v>
      </c>
      <c r="I51" s="45">
        <v>31964.11</v>
      </c>
      <c r="J51" s="46">
        <v>3746.16</v>
      </c>
    </row>
    <row r="52" spans="1:19" ht="12.95" customHeight="1" thickBot="1" x14ac:dyDescent="0.3">
      <c r="A52" s="70">
        <v>2024</v>
      </c>
      <c r="B52" s="71"/>
      <c r="C52" s="37">
        <v>115312.09000000001</v>
      </c>
      <c r="D52" s="37">
        <v>561127.29</v>
      </c>
      <c r="E52" s="37">
        <v>64199.42</v>
      </c>
      <c r="F52" s="37">
        <v>121087.31</v>
      </c>
      <c r="G52" s="37">
        <v>21835.37</v>
      </c>
      <c r="H52" s="37">
        <v>44863.93</v>
      </c>
      <c r="I52" s="37">
        <v>132083.31</v>
      </c>
      <c r="J52" s="37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31"/>
      <c r="B53" s="32"/>
      <c r="C53" s="31"/>
      <c r="D53" s="31"/>
      <c r="E53" s="31"/>
      <c r="F53" s="31"/>
      <c r="G53" s="31"/>
      <c r="H53" s="31"/>
      <c r="I53" s="31"/>
      <c r="J53" s="31"/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72" t="s">
        <v>53</v>
      </c>
      <c r="B54" s="72"/>
      <c r="C54" s="43">
        <f>C51/C46*100</f>
        <v>100.60911672304438</v>
      </c>
      <c r="D54" s="43">
        <f t="shared" ref="D54:J54" si="0">D51/D46*100</f>
        <v>96.731432096762319</v>
      </c>
      <c r="E54" s="43">
        <f t="shared" si="0"/>
        <v>109.79578847890863</v>
      </c>
      <c r="F54" s="43">
        <f t="shared" si="0"/>
        <v>102.17521607874376</v>
      </c>
      <c r="G54" s="43">
        <f t="shared" si="0"/>
        <v>101.06915069254964</v>
      </c>
      <c r="H54" s="43">
        <f t="shared" si="0"/>
        <v>110.57831315145053</v>
      </c>
      <c r="I54" s="43">
        <f t="shared" si="0"/>
        <v>101.88040154075888</v>
      </c>
      <c r="J54" s="43">
        <f t="shared" si="0"/>
        <v>98.023136240060069</v>
      </c>
      <c r="L54" s="6"/>
      <c r="M54" s="6"/>
      <c r="N54" s="6"/>
      <c r="O54" s="6"/>
      <c r="P54" s="6"/>
      <c r="Q54" s="6"/>
      <c r="R54" s="6"/>
      <c r="S54" s="6"/>
    </row>
    <row r="55" spans="1:19" x14ac:dyDescent="0.25">
      <c r="A55" s="72" t="s">
        <v>54</v>
      </c>
      <c r="B55" s="72"/>
      <c r="C55" s="43">
        <f>C51/C50*100</f>
        <v>108.82492467418787</v>
      </c>
      <c r="D55" s="43">
        <f t="shared" ref="D55:J55" si="1">D51/D50*100</f>
        <v>104.62558308716001</v>
      </c>
      <c r="E55" s="43">
        <f t="shared" si="1"/>
        <v>116.65199297028627</v>
      </c>
      <c r="F55" s="43">
        <f t="shared" si="1"/>
        <v>97.544728715889519</v>
      </c>
      <c r="G55" s="43">
        <f t="shared" si="1"/>
        <v>112.36718802832549</v>
      </c>
      <c r="H55" s="43">
        <f t="shared" si="1"/>
        <v>95.107280578929959</v>
      </c>
      <c r="I55" s="43">
        <f t="shared" si="1"/>
        <v>95.563505533808723</v>
      </c>
      <c r="J55" s="43">
        <f t="shared" si="1"/>
        <v>118.83366535128343</v>
      </c>
    </row>
    <row r="56" spans="1:19" s="64" customFormat="1" ht="18.75" x14ac:dyDescent="0.3">
      <c r="A56" s="67" t="s">
        <v>55</v>
      </c>
      <c r="B56" s="67"/>
      <c r="C56" s="63">
        <f>C52/C47*100</f>
        <v>96.559242304624945</v>
      </c>
      <c r="D56" s="63">
        <f t="shared" ref="D56:J56" si="2">D52/D47*100</f>
        <v>100.32222948454761</v>
      </c>
      <c r="E56" s="63">
        <f t="shared" si="2"/>
        <v>102.41881281484697</v>
      </c>
      <c r="F56" s="63">
        <f t="shared" si="2"/>
        <v>99.696909393017677</v>
      </c>
      <c r="G56" s="63">
        <f t="shared" si="2"/>
        <v>104.9409101613376</v>
      </c>
      <c r="H56" s="63">
        <f t="shared" si="2"/>
        <v>106.57768549983906</v>
      </c>
      <c r="I56" s="63">
        <f t="shared" si="2"/>
        <v>109.08917692841548</v>
      </c>
      <c r="J56" s="63">
        <f t="shared" si="2"/>
        <v>96.627480948207818</v>
      </c>
    </row>
    <row r="57" spans="1:19" ht="42.75" customHeight="1" x14ac:dyDescent="0.25">
      <c r="A57" s="29"/>
      <c r="B57" s="50"/>
      <c r="C57" s="44"/>
      <c r="D57" s="44"/>
      <c r="E57" s="44"/>
      <c r="F57" s="44"/>
      <c r="G57" s="44"/>
      <c r="H57" s="44"/>
      <c r="I57" s="44"/>
      <c r="J57" s="44"/>
    </row>
    <row r="58" spans="1:19" x14ac:dyDescent="0.25">
      <c r="A58" s="52"/>
      <c r="B58" s="52"/>
      <c r="C58" s="54"/>
      <c r="D58" s="54"/>
      <c r="E58" s="54"/>
      <c r="F58" s="54"/>
      <c r="G58" s="54"/>
      <c r="H58" s="54"/>
      <c r="I58" s="54"/>
      <c r="J58" s="54"/>
    </row>
    <row r="59" spans="1:19" x14ac:dyDescent="0.25">
      <c r="A59" s="29"/>
      <c r="B59" s="50"/>
      <c r="C59" s="51"/>
      <c r="D59" s="51"/>
      <c r="E59" s="51"/>
      <c r="F59" s="51"/>
      <c r="G59" s="51"/>
      <c r="H59" s="51"/>
      <c r="I59" s="51"/>
      <c r="J59" s="51"/>
    </row>
    <row r="60" spans="1:19" x14ac:dyDescent="0.25">
      <c r="A60" s="52"/>
      <c r="B60" s="52"/>
      <c r="C60" s="53"/>
      <c r="D60" s="53"/>
      <c r="E60" s="53"/>
      <c r="F60" s="53"/>
      <c r="G60" s="53"/>
      <c r="H60" s="53"/>
      <c r="I60" s="53"/>
      <c r="J60" s="53"/>
    </row>
  </sheetData>
  <mergeCells count="14">
    <mergeCell ref="A56:B56"/>
    <mergeCell ref="M21:V21"/>
    <mergeCell ref="A32:B32"/>
    <mergeCell ref="A7:B7"/>
    <mergeCell ref="A12:B12"/>
    <mergeCell ref="A17:B17"/>
    <mergeCell ref="A22:B22"/>
    <mergeCell ref="A27:B27"/>
    <mergeCell ref="A54:B54"/>
    <mergeCell ref="A55:B55"/>
    <mergeCell ref="A47:B47"/>
    <mergeCell ref="A42:B42"/>
    <mergeCell ref="A37:B37"/>
    <mergeCell ref="A52:B52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2025-01-23T07:57:40Z</cp:lastPrinted>
  <dcterms:created xsi:type="dcterms:W3CDTF">2020-03-20T15:46:41Z</dcterms:created>
  <dcterms:modified xsi:type="dcterms:W3CDTF">2025-03-20T12:37:54Z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