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6832" documentId="8_{53481B8C-BDFD-4EFF-B9B8-8715C0592028}" xr6:coauthVersionLast="47" xr6:coauthVersionMax="47" xr10:uidLastSave="{C9447371-026F-4CD0-85D3-DD731ACDBADD}"/>
  <workbookProtection workbookAlgorithmName="SHA-512" workbookHashValue="p1GSVuMQv+lB0EasgNa7w40vFBnoMlBZanSApewPNYjKb+Z8qU+cey6j0xHboTEJJBu/qeNZD0qyavGgqslU+w==" workbookSaltValue="BLJ9VpJJCdrxVhdQmNvCxg==" workbookSpinCount="100000" lockStructure="1"/>
  <bookViews>
    <workbookView xWindow="-120" yWindow="-120" windowWidth="24240" windowHeight="1314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T93" i="2" l="1"/>
  <c r="IS93" i="2"/>
  <c r="IT92" i="2"/>
  <c r="IS92" i="2"/>
  <c r="IT91" i="2"/>
  <c r="IS91" i="2"/>
  <c r="F61" i="2" l="1"/>
  <c r="G61" i="2"/>
  <c r="H61" i="2"/>
  <c r="F62" i="2"/>
  <c r="G62" i="2"/>
  <c r="H62" i="2"/>
  <c r="F63" i="2"/>
  <c r="G63" i="2"/>
  <c r="H63" i="2"/>
  <c r="U46" i="1"/>
  <c r="V46" i="1"/>
  <c r="W46" i="1"/>
  <c r="U47" i="1"/>
  <c r="V47" i="1"/>
  <c r="W47" i="1"/>
  <c r="U48" i="1"/>
  <c r="V48" i="1"/>
  <c r="W48" i="1"/>
  <c r="O50" i="2"/>
  <c r="P50" i="2"/>
  <c r="Q50" i="2"/>
  <c r="R50" i="2"/>
  <c r="S50" i="2"/>
  <c r="O51" i="2"/>
  <c r="P51" i="2"/>
  <c r="Q51" i="2"/>
  <c r="R51" i="2"/>
  <c r="S51" i="2"/>
  <c r="O52" i="2"/>
  <c r="P52" i="2"/>
  <c r="Q52" i="2"/>
  <c r="R52" i="2"/>
  <c r="S52" i="2"/>
  <c r="R20" i="1"/>
  <c r="S20" i="1"/>
  <c r="T20" i="1"/>
  <c r="R21" i="1"/>
  <c r="S21" i="1"/>
  <c r="T21" i="1"/>
  <c r="R22" i="1"/>
  <c r="S22" i="1"/>
  <c r="T22" i="1"/>
  <c r="O9" i="1"/>
  <c r="O10" i="1"/>
  <c r="O11" i="1"/>
  <c r="F9" i="1"/>
  <c r="G9" i="1"/>
  <c r="H9" i="1"/>
  <c r="I9" i="1"/>
  <c r="J9" i="1"/>
  <c r="K9" i="1"/>
  <c r="L9" i="1"/>
  <c r="M9" i="1"/>
  <c r="N9" i="1"/>
  <c r="P9" i="1"/>
  <c r="Q9" i="1"/>
  <c r="F10" i="1"/>
  <c r="G10" i="1"/>
  <c r="H10" i="1"/>
  <c r="I10" i="1"/>
  <c r="J10" i="1"/>
  <c r="K10" i="1"/>
  <c r="L10" i="1"/>
  <c r="M10" i="1"/>
  <c r="N10" i="1"/>
  <c r="P10" i="1"/>
  <c r="Q10" i="1"/>
  <c r="F11" i="1"/>
  <c r="G11" i="1"/>
  <c r="H11" i="1"/>
  <c r="I11" i="1"/>
  <c r="J11" i="1"/>
  <c r="K11" i="1"/>
  <c r="L11" i="1"/>
  <c r="M11" i="1"/>
  <c r="N11" i="1"/>
  <c r="P11" i="1"/>
  <c r="Q11" i="1"/>
  <c r="C9" i="1"/>
  <c r="D9" i="1"/>
  <c r="E9" i="1"/>
  <c r="C10" i="1"/>
  <c r="D10" i="1"/>
  <c r="E10" i="1"/>
  <c r="C11" i="1"/>
  <c r="D11" i="1"/>
  <c r="E11" i="1"/>
  <c r="C61" i="2" l="1"/>
  <c r="C62" i="2"/>
  <c r="C63" i="2"/>
  <c r="C46" i="1"/>
  <c r="H46" i="1"/>
  <c r="I46" i="1"/>
  <c r="L46" i="1"/>
  <c r="M46" i="1"/>
  <c r="N46" i="1"/>
  <c r="C47" i="1"/>
  <c r="H47" i="1"/>
  <c r="I47" i="1"/>
  <c r="L47" i="1"/>
  <c r="M47" i="1"/>
  <c r="N47" i="1"/>
  <c r="C48" i="1"/>
  <c r="H48" i="1"/>
  <c r="I48" i="1"/>
  <c r="L48" i="1"/>
  <c r="M48" i="1"/>
  <c r="N48" i="1"/>
  <c r="C65" i="1" l="1"/>
  <c r="C66" i="1"/>
  <c r="C67" i="1"/>
  <c r="F57" i="1"/>
  <c r="G57" i="1"/>
  <c r="H57" i="1"/>
  <c r="I57" i="1"/>
  <c r="F58" i="1"/>
  <c r="G58" i="1"/>
  <c r="H58" i="1"/>
  <c r="I58" i="1"/>
  <c r="F59" i="1"/>
  <c r="G59" i="1"/>
  <c r="H59" i="1"/>
  <c r="I59" i="1"/>
  <c r="E57" i="1"/>
  <c r="E58" i="1"/>
  <c r="E59" i="1"/>
  <c r="M38" i="1"/>
  <c r="N38" i="1"/>
  <c r="O38" i="1"/>
  <c r="M39" i="1"/>
  <c r="N39" i="1"/>
  <c r="O39" i="1"/>
  <c r="M40" i="1"/>
  <c r="N40" i="1"/>
  <c r="O40" i="1"/>
  <c r="J38" i="1"/>
  <c r="K38" i="1"/>
  <c r="J39" i="1"/>
  <c r="K39" i="1"/>
  <c r="J40" i="1"/>
  <c r="K40" i="1"/>
  <c r="E38" i="1"/>
  <c r="E39" i="1"/>
  <c r="E40" i="1"/>
  <c r="M28" i="1"/>
  <c r="N28" i="1"/>
  <c r="M29" i="1"/>
  <c r="N29" i="1"/>
  <c r="M30" i="1"/>
  <c r="N30" i="1"/>
  <c r="N20" i="1"/>
  <c r="N21" i="1"/>
  <c r="N22" i="1"/>
  <c r="K20" i="1"/>
  <c r="K21" i="1"/>
  <c r="K22" i="1"/>
  <c r="H20" i="1"/>
  <c r="H21" i="1"/>
  <c r="H22" i="1"/>
  <c r="C91" i="2"/>
  <c r="E91" i="2"/>
  <c r="F91" i="2"/>
  <c r="G91" i="2"/>
  <c r="H91" i="2"/>
  <c r="X91" i="2"/>
  <c r="Y91" i="2"/>
  <c r="Z91" i="2"/>
  <c r="AA91" i="2"/>
  <c r="AB91" i="2"/>
  <c r="AD91" i="2"/>
  <c r="AE91" i="2"/>
  <c r="AF91" i="2"/>
  <c r="AY91" i="2"/>
  <c r="C92" i="2"/>
  <c r="E92" i="2"/>
  <c r="F92" i="2"/>
  <c r="G92" i="2"/>
  <c r="H92" i="2"/>
  <c r="X92" i="2"/>
  <c r="Y92" i="2"/>
  <c r="Z92" i="2"/>
  <c r="AA92" i="2"/>
  <c r="AB92" i="2"/>
  <c r="AD92" i="2"/>
  <c r="AE92" i="2"/>
  <c r="AF92" i="2"/>
  <c r="AY92" i="2"/>
  <c r="C93" i="2"/>
  <c r="E93" i="2"/>
  <c r="F93" i="2"/>
  <c r="G93" i="2"/>
  <c r="H93" i="2"/>
  <c r="X93" i="2"/>
  <c r="Y93" i="2"/>
  <c r="Z93" i="2"/>
  <c r="AA93" i="2"/>
  <c r="AB93" i="2"/>
  <c r="AD93" i="2"/>
  <c r="AE93" i="2"/>
  <c r="AF93" i="2"/>
  <c r="AY93" i="2"/>
  <c r="C50" i="2"/>
  <c r="C51" i="2"/>
  <c r="C52" i="2"/>
  <c r="C28" i="2"/>
  <c r="C29" i="2"/>
  <c r="C30" i="2"/>
  <c r="G15" i="2"/>
  <c r="H15" i="2"/>
  <c r="I15" i="2"/>
  <c r="J15" i="2"/>
  <c r="K15" i="2"/>
  <c r="U15" i="2"/>
  <c r="G16" i="2"/>
  <c r="H16" i="2"/>
  <c r="I16" i="2"/>
  <c r="J16" i="2"/>
  <c r="K16" i="2"/>
  <c r="U16" i="2"/>
  <c r="G17" i="2"/>
  <c r="H17" i="2"/>
  <c r="I17" i="2"/>
  <c r="J17" i="2"/>
  <c r="K17" i="2"/>
  <c r="U17" i="2"/>
  <c r="F15" i="2"/>
  <c r="F16" i="2"/>
  <c r="F17" i="2"/>
  <c r="C15" i="2"/>
  <c r="D15" i="2"/>
  <c r="E15" i="2"/>
  <c r="C16" i="2"/>
  <c r="D16" i="2"/>
  <c r="E16" i="2"/>
  <c r="C17" i="2"/>
  <c r="D17" i="2"/>
  <c r="E17" i="2"/>
  <c r="M57" i="1" l="1"/>
  <c r="M58" i="1"/>
  <c r="M59" i="1"/>
  <c r="I38" i="1"/>
  <c r="L38" i="1"/>
  <c r="I39" i="1"/>
  <c r="L39" i="1"/>
  <c r="I40" i="1"/>
  <c r="L40" i="1"/>
  <c r="J57" i="1" l="1"/>
  <c r="K57" i="1"/>
  <c r="L57" i="1"/>
  <c r="J58" i="1"/>
  <c r="K58" i="1"/>
  <c r="L58" i="1"/>
  <c r="J59" i="1"/>
  <c r="K59" i="1"/>
  <c r="L59" i="1"/>
  <c r="F38" i="1"/>
  <c r="G38" i="1"/>
  <c r="F39" i="1"/>
  <c r="G39" i="1"/>
  <c r="F40" i="1"/>
  <c r="G40" i="1"/>
  <c r="L28" i="1"/>
  <c r="L29" i="1"/>
  <c r="L30" i="1"/>
  <c r="O20" i="1"/>
  <c r="O21" i="1"/>
  <c r="O22" i="1"/>
  <c r="M20" i="1"/>
  <c r="M21" i="1"/>
  <c r="M22" i="1"/>
  <c r="J20" i="1"/>
  <c r="J21" i="1"/>
  <c r="J22" i="1"/>
  <c r="G20" i="1"/>
  <c r="G21" i="1"/>
  <c r="G22" i="1"/>
  <c r="L20" i="1" l="1"/>
  <c r="L21" i="1"/>
  <c r="L22" i="1"/>
  <c r="C57" i="1" l="1"/>
  <c r="D57" i="1"/>
  <c r="C58" i="1"/>
  <c r="D58" i="1"/>
  <c r="C59" i="1"/>
  <c r="D59" i="1"/>
  <c r="C38" i="1"/>
  <c r="D38" i="1"/>
  <c r="H38" i="1"/>
  <c r="C39" i="1"/>
  <c r="D39" i="1"/>
  <c r="H39" i="1"/>
  <c r="C40" i="1"/>
  <c r="D40" i="1"/>
  <c r="H40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20" i="1"/>
  <c r="D20" i="1"/>
  <c r="E20" i="1"/>
  <c r="F20" i="1"/>
  <c r="I20" i="1"/>
  <c r="C21" i="1"/>
  <c r="D21" i="1"/>
  <c r="E21" i="1"/>
  <c r="F21" i="1"/>
  <c r="I21" i="1"/>
  <c r="C22" i="1"/>
  <c r="D22" i="1"/>
  <c r="E22" i="1"/>
  <c r="F22" i="1"/>
  <c r="I22" i="1"/>
</calcChain>
</file>

<file path=xl/sharedStrings.xml><?xml version="1.0" encoding="utf-8"?>
<sst xmlns="http://schemas.openxmlformats.org/spreadsheetml/2006/main" count="1675" uniqueCount="482">
  <si>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</si>
  <si>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</si>
  <si>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</si>
  <si>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</si>
  <si>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</si>
  <si>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</si>
  <si>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</si>
  <si>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</si>
  <si>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</si>
  <si>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</si>
  <si>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</si>
  <si>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</si>
  <si>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</si>
  <si>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</si>
  <si>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</si>
  <si>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</si>
  <si>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</si>
  <si>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</si>
  <si>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</si>
  <si>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</si>
  <si>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</si>
  <si>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</si>
  <si>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</si>
  <si>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</si>
  <si>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</si>
  <si>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</si>
  <si>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</si>
  <si>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</si>
  <si>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</si>
  <si>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</si>
  <si>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</si>
  <si>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</si>
  <si>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</si>
  <si>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</si>
  <si>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</si>
  <si>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</si>
  <si>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</si>
  <si>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</si>
  <si>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</si>
  <si>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</si>
  <si>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</si>
  <si>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</si>
  <si>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</si>
  <si>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</si>
  <si>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</si>
  <si>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</si>
  <si>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</si>
  <si>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</si>
  <si>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</si>
  <si>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</si>
  <si>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</si>
  <si>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</si>
  <si>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</si>
  <si>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</si>
  <si>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</si>
  <si>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</si>
  <si>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</si>
  <si>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</si>
  <si>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</si>
  <si>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</si>
  <si>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</si>
  <si>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</si>
  <si>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</si>
  <si>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</si>
  <si>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</si>
  <si>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</si>
  <si>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</si>
  <si>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</si>
  <si>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</si>
  <si>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</si>
  <si>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</si>
  <si>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</si>
  <si>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</si>
  <si>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</si>
  <si>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</si>
  <si>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</si>
  <si>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</si>
  <si>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</si>
  <si>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</si>
  <si>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</si>
  <si>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</si>
  <si>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</si>
  <si>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</si>
  <si>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</si>
  <si>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</si>
  <si>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</si>
  <si>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</si>
  <si>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</si>
  <si>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</si>
  <si>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</si>
  <si>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</si>
  <si>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</si>
  <si>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</si>
  <si>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</si>
  <si>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</si>
  <si>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</si>
  <si>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</si>
  <si>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</si>
  <si>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</si>
  <si>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</si>
  <si>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</si>
  <si>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</si>
  <si>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</si>
  <si>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</si>
  <si>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</si>
  <si>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</si>
  <si>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</si>
  <si>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</si>
  <si>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</si>
  <si>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</si>
  <si>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</si>
  <si>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</si>
  <si>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</si>
  <si>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</si>
  <si>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</si>
  <si>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</si>
  <si>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</si>
  <si>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</si>
  <si>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</si>
  <si>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</si>
  <si>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</si>
  <si>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Ergokrystin</t>
  </si>
  <si>
    <t>Ergokrystinin</t>
  </si>
  <si>
    <t>Ergotamin</t>
  </si>
  <si>
    <t>Ergotaminin</t>
  </si>
  <si>
    <t>Ergokryptin</t>
  </si>
  <si>
    <t>Ergokryptinin</t>
  </si>
  <si>
    <t>Ergometrin</t>
  </si>
  <si>
    <t>Ergometrinin</t>
  </si>
  <si>
    <t>Ergosin</t>
  </si>
  <si>
    <t>Ergosinin</t>
  </si>
  <si>
    <t>Ergokornin</t>
  </si>
  <si>
    <t>Ergokorninin</t>
  </si>
  <si>
    <t>Monokrotalin</t>
  </si>
  <si>
    <t>Retrorsin</t>
  </si>
  <si>
    <t>Senecionin</t>
  </si>
  <si>
    <t>Senkirkin</t>
  </si>
  <si>
    <t>Senecifyllin</t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</si>
  <si>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</si>
  <si>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</si>
  <si>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</si>
  <si>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</si>
  <si>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</si>
  <si>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</si>
  <si>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</si>
  <si>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</si>
  <si>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</si>
  <si>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</si>
  <si>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</si>
  <si>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</si>
  <si>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</si>
  <si>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</si>
  <si>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</si>
  <si>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</si>
  <si>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</si>
  <si>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</si>
  <si>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28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</si>
  <si>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52  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</si>
  <si>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101 indikátorový kongener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</si>
  <si>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118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</si>
  <si>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138 indikátorový kongener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</si>
  <si>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153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</si>
  <si>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180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</si>
  <si>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</si>
  <si>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Hexachlor benzen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</si>
  <si>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alfa-Hexachlor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</si>
  <si>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beta-Hexachlor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</si>
  <si>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gama-Hexachlor cyklohexan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</si>
  <si>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delta-Hexachlor cyklohexan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</si>
  <si>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DDE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</si>
  <si>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DDE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</si>
  <si>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DDD (TDE)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</si>
  <si>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DDD (TDE)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</si>
  <si>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o,p´- polohový izomer DDT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</si>
  <si>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p,p´- polohový izomer DDT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</si>
  <si>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PCB 138 indikátorový kongener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</si>
  <si>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</si>
  <si>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</si>
  <si>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</si>
  <si>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</si>
  <si>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</si>
  <si>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</si>
  <si>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</si>
  <si>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</si>
  <si>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</si>
  <si>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</si>
  <si>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</si>
  <si>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</si>
  <si>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</si>
  <si>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</si>
  <si>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</si>
  <si>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</si>
  <si>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</si>
  <si>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</si>
  <si>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</si>
  <si>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</si>
  <si>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</si>
  <si>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</si>
  <si>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</si>
  <si>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</si>
  <si>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</si>
  <si>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</si>
  <si>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</si>
  <si>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</si>
  <si>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</si>
  <si>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</si>
  <si>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</si>
  <si>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</si>
  <si>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</si>
  <si>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</si>
  <si>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</si>
  <si>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</si>
  <si>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</si>
  <si>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</si>
  <si>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</si>
  <si>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</si>
  <si>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</si>
  <si>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</si>
  <si>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</si>
  <si>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</si>
  <si>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</si>
  <si>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</si>
  <si>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</si>
  <si>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</si>
  <si>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</si>
  <si>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</si>
  <si>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</si>
  <si>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</si>
  <si>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</si>
  <si>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</si>
  <si>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</si>
  <si>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</si>
  <si>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</si>
  <si>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</si>
  <si>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</si>
  <si>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</si>
  <si>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</si>
  <si>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</si>
  <si>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</si>
  <si>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</si>
  <si>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</si>
  <si>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</si>
  <si>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</si>
  <si>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</si>
  <si>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</si>
  <si>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</si>
  <si>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</si>
  <si>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</si>
  <si>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</si>
  <si>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</si>
  <si>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</si>
  <si>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</si>
  <si>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</si>
  <si>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</si>
  <si>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</si>
  <si>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</si>
  <si>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</si>
  <si>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</si>
  <si>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</si>
  <si>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</si>
  <si>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</si>
  <si>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</si>
  <si>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</si>
  <si>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</si>
  <si>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</si>
  <si>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</si>
  <si>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</si>
  <si>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</si>
  <si>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</si>
  <si>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</si>
  <si>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</si>
  <si>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</si>
  <si>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</si>
  <si>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</si>
  <si>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</si>
  <si>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</si>
  <si>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</si>
  <si>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</si>
  <si>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</si>
  <si>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</si>
  <si>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</si>
  <si>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</si>
  <si>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</si>
  <si>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</si>
  <si>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</si>
  <si>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</si>
  <si>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</si>
  <si>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</si>
  <si>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</si>
  <si>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</si>
  <si>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</si>
  <si>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</si>
  <si>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</si>
  <si>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</si>
  <si>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</si>
  <si>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</si>
  <si>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</si>
  <si>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</si>
  <si>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</si>
  <si>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</si>
  <si>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</si>
  <si>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</si>
  <si>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</si>
  <si>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</si>
  <si>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</si>
  <si>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</si>
  <si>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</si>
  <si>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</si>
  <si>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</si>
  <si>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</si>
  <si>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</si>
  <si>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</si>
  <si>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</si>
  <si>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</si>
  <si>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</si>
  <si>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</si>
  <si>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</si>
  <si>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</si>
  <si>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</si>
  <si>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</si>
  <si>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</si>
  <si>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</si>
  <si>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</si>
  <si>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</si>
  <si>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</si>
  <si>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</si>
  <si>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</si>
  <si>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</si>
  <si>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</si>
  <si>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</si>
  <si>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</si>
  <si>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</si>
  <si>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</si>
  <si>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</si>
  <si>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</si>
  <si>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</si>
  <si>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</si>
  <si>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</si>
  <si>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</si>
  <si>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</si>
  <si>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</si>
  <si>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</si>
  <si>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</si>
  <si>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</si>
  <si>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</si>
  <si>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</si>
  <si>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</si>
  <si>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</si>
  <si>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</si>
  <si>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</si>
  <si>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</si>
  <si>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</si>
  <si>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</si>
  <si>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Síra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</si>
  <si>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2-fenylfenol (mg.kg-1)</t>
  </si>
  <si>
    <r>
      <t xml:space="preserve">DDT (suma TDE-, DDE-, DDT-izomerů)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</si>
  <si>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PCB 28,52,101, 138,153,180 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theme="1"/>
        <rFont val="Calibri"/>
        <family val="2"/>
        <charset val="238"/>
      </rPr>
      <t>µg.kg</t>
    </r>
    <r>
      <rPr>
        <vertAlign val="superscript"/>
        <sz val="10"/>
        <color theme="1"/>
        <rFont val="Calibri"/>
        <family val="2"/>
        <charset val="238"/>
      </rPr>
      <t>-1</t>
    </r>
    <r>
      <rPr>
        <sz val="10"/>
        <color theme="1"/>
        <rFont val="Calibri"/>
        <family val="2"/>
        <charset val="238"/>
      </rPr>
      <t>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</si>
  <si>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</si>
  <si>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</si>
  <si>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t>Sušina analytická                %</t>
  </si>
  <si>
    <t>Propargit      (mg.kg-1)</t>
  </si>
  <si>
    <t>Prosulfokarb (mg.kg-1)</t>
  </si>
  <si>
    <r>
      <t xml:space="preserve">Cukry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</si>
  <si>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Selenomethionin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</si>
  <si>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Taurin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</si>
  <si>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Dusitan sodný  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</si>
  <si>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</si>
  <si>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</si>
  <si>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</si>
  <si>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</si>
  <si>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</si>
  <si>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</si>
  <si>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t>Piperonyl butoxid    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</si>
  <si>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</si>
  <si>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</si>
  <si>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</si>
  <si>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Hlavová/březen 2025</t>
  </si>
  <si>
    <t>Zpracovala: Ing. Zora Hlavová /březen 2025</t>
  </si>
  <si>
    <t>Škůdci</t>
  </si>
  <si>
    <t>Zakázané materiály</t>
  </si>
  <si>
    <t>Kompletní krmná směs pro výkrm prasat (A 2)</t>
  </si>
  <si>
    <t>vyhovuje</t>
  </si>
  <si>
    <t>bez škůdců</t>
  </si>
  <si>
    <t>nezjištěna</t>
  </si>
  <si>
    <t>Kompletní krmná směs pro výkrm prasat - dokrm (A 3)</t>
  </si>
  <si>
    <t>Kompletní krmná směs pro chov prasat</t>
  </si>
  <si>
    <t>&lt;0,2000</t>
  </si>
  <si>
    <t>&lt;0,009000</t>
  </si>
  <si>
    <t>&lt;0,01500</t>
  </si>
  <si>
    <t>&lt;0,1000</t>
  </si>
  <si>
    <t>&lt;0,05000</t>
  </si>
  <si>
    <t>&lt;0,02000</t>
  </si>
  <si>
    <t>&lt;1,000</t>
  </si>
  <si>
    <t>&lt;2,500</t>
  </si>
  <si>
    <t>&lt;20,00</t>
  </si>
  <si>
    <t>&lt;10,00</t>
  </si>
  <si>
    <t>&lt;5,000</t>
  </si>
  <si>
    <t>&lt;50,00</t>
  </si>
  <si>
    <t>&lt;5,00</t>
  </si>
  <si>
    <t>&lt;80,00</t>
  </si>
  <si>
    <t>Kompletní krmná směs pro odchov prasat</t>
  </si>
  <si>
    <t>&lt;0,05</t>
  </si>
  <si>
    <t>Kompletní krmná směs pro předvýkrm prasat - do 35 ž.h. (A 1)</t>
  </si>
  <si>
    <t>Kompletní krmná směs pro selata (ČOS)</t>
  </si>
  <si>
    <t>&lt;2,600</t>
  </si>
  <si>
    <r>
      <t xml:space="preserve">Sulfametoxazol  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</si>
  <si>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Trimetoprim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</si>
  <si>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Kompletní krmná směs pro výkrm kuřat v období ochranné lhůty - dokrm</t>
  </si>
  <si>
    <t>Doplňková krmná směs pro užitkové nosnice</t>
  </si>
  <si>
    <t>Kompletní krmná směs pro užitkové nosnice</t>
  </si>
  <si>
    <t>Kompletní krmná směs pro výkrm kuřat do 14. dne stáří</t>
  </si>
  <si>
    <t>Kompletní krmná směs pro odchov kuřat a kuřic do 12 týdnů stáří</t>
  </si>
  <si>
    <t>&lt;0,50</t>
  </si>
  <si>
    <t>&lt;3,00</t>
  </si>
  <si>
    <t>Minerální krmivo pro skot</t>
  </si>
  <si>
    <t>Doplňková krmná směs pro dojnice</t>
  </si>
  <si>
    <t>nenalezeny</t>
  </si>
  <si>
    <t>Doplňková krmná směs pro výkrm skotu</t>
  </si>
  <si>
    <t>Doplňková krmná směs pro koně</t>
  </si>
  <si>
    <t>Kompletní krmná směs pro výkrm králíků</t>
  </si>
  <si>
    <t>Kompletní krmná směs pro kočky</t>
  </si>
  <si>
    <t>Minerální krmivo pro ostatní zvířata</t>
  </si>
  <si>
    <t>Kompletní krmná směs pro hlodavce</t>
  </si>
  <si>
    <t>Doplňková krmná směs pro psy</t>
  </si>
  <si>
    <t>Minerální krmivo jiné</t>
  </si>
  <si>
    <t>Premix pro drůbež</t>
  </si>
  <si>
    <t>Premix pro prasata</t>
  </si>
  <si>
    <t>Premix pro králíky</t>
  </si>
  <si>
    <r>
      <t xml:space="preserve">Salinomycin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</si>
  <si>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Sójový extrahovaný šrot (moučka)</t>
  </si>
  <si>
    <t>Rostlinný olej a tuk</t>
  </si>
  <si>
    <t>&lt;0,600</t>
  </si>
  <si>
    <t>&lt;0,186</t>
  </si>
  <si>
    <t>&lt;2,00</t>
  </si>
  <si>
    <t>&lt;12,0</t>
  </si>
  <si>
    <t>&lt;13,0</t>
  </si>
  <si>
    <t>Mikroskopie nález</t>
  </si>
  <si>
    <t>Botanická čistota</t>
  </si>
  <si>
    <t>Nečistoty</t>
  </si>
  <si>
    <t>Jiné druhy kult.plod</t>
  </si>
  <si>
    <t>Nečistoty škodlivé</t>
  </si>
  <si>
    <t>Neč.škodl.-Datura sp</t>
  </si>
  <si>
    <t>Neč.škodl.-svízel</t>
  </si>
  <si>
    <t>Neč.škodl.-Ambrosia</t>
  </si>
  <si>
    <t>Námel</t>
  </si>
  <si>
    <t>DNA obratlovců</t>
  </si>
  <si>
    <t>DNA prasete</t>
  </si>
  <si>
    <t>DNA kuřete</t>
  </si>
  <si>
    <t>DNA skotu</t>
  </si>
  <si>
    <t>DNA ovce</t>
  </si>
  <si>
    <t>Ječmen</t>
  </si>
  <si>
    <t>Kukuřice</t>
  </si>
  <si>
    <t>Rybí tuk</t>
  </si>
  <si>
    <t>Soli mastných kyselin</t>
  </si>
  <si>
    <t>Sladový květ</t>
  </si>
  <si>
    <t>Cukrovarské řízky sušené melasové</t>
  </si>
  <si>
    <t>&lt;0,010</t>
  </si>
  <si>
    <t>&lt;0,01</t>
  </si>
  <si>
    <t>Pšenice</t>
  </si>
  <si>
    <t>Glycerin surový (glycerol surový)</t>
  </si>
  <si>
    <t>Kukuřičná siláž</t>
  </si>
  <si>
    <t>&lt;0,5000</t>
  </si>
  <si>
    <t>&lt;0,3000</t>
  </si>
  <si>
    <t>Hroznové výlisky sušené (matolina, matoliny)</t>
  </si>
  <si>
    <t>Rýžové otruby</t>
  </si>
  <si>
    <t>&lt;0,004000</t>
  </si>
  <si>
    <t>&lt;0,008000</t>
  </si>
  <si>
    <t>&lt;0,002000</t>
  </si>
  <si>
    <t>&lt;0,01000</t>
  </si>
  <si>
    <t>&lt;0,0100</t>
  </si>
  <si>
    <t>&lt;0,005000</t>
  </si>
  <si>
    <t>&lt;0,003000</t>
  </si>
  <si>
    <t>&lt;0,0400</t>
  </si>
  <si>
    <t>&lt;0,006000</t>
  </si>
  <si>
    <t>&lt;0,01200</t>
  </si>
  <si>
    <t>&lt;0,0200</t>
  </si>
  <si>
    <t>Sójové expelery</t>
  </si>
  <si>
    <t>nalezeny</t>
  </si>
  <si>
    <t>přítomna</t>
  </si>
  <si>
    <t>nepřítomna</t>
  </si>
  <si>
    <r>
      <t xml:space="preserve">Tuk po hydrolýze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</si>
  <si>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 externě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</si>
</sst>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8" formatCode="0.00000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168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9" fontId="0" fillId="2" borderId="12" xfId="0" applyNumberForma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73" fontId="1" fillId="4" borderId="7" xfId="0" applyNumberFormat="1" applyFont="1" applyFill="1" applyBorder="1" applyAlignment="1">
      <alignment horizontal="center"/>
    </xf>
    <xf numFmtId="173" fontId="1" fillId="4" borderId="0" xfId="0" applyNumberFormat="1" applyFont="1" applyFill="1" applyBorder="1" applyAlignment="1">
      <alignment horizontal="center"/>
    </xf>
    <xf numFmtId="173" fontId="1" fillId="4" borderId="12" xfId="0" applyNumberFormat="1" applyFon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49" fontId="0" fillId="5" borderId="0" xfId="0" applyNumberFormat="1" applyFill="1" applyBorder="1"/>
    <xf numFmtId="166" fontId="0" fillId="5" borderId="0" xfId="0" applyNumberFormat="1" applyFill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78" fontId="0" fillId="2" borderId="0" xfId="0" applyNumberFormat="1" applyFill="1" applyAlignment="1">
      <alignment horizontal="center"/>
    </xf>
    <xf numFmtId="178" fontId="0" fillId="4" borderId="7" xfId="0" applyNumberFormat="1" applyFill="1" applyBorder="1" applyAlignment="1">
      <alignment horizontal="center"/>
    </xf>
    <xf numFmtId="178" fontId="0" fillId="4" borderId="0" xfId="0" applyNumberFormat="1" applyFill="1" applyBorder="1" applyAlignment="1">
      <alignment horizontal="center"/>
    </xf>
    <xf numFmtId="178" fontId="0" fillId="4" borderId="12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49" fontId="0" fillId="5" borderId="0" xfId="0" applyNumberFormat="1" applyFont="1" applyFill="1" applyBorder="1"/>
    <xf numFmtId="166" fontId="0" fillId="5" borderId="0" xfId="0" applyNumberFormat="1" applyFill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5</xdr:col>
      <xdr:colOff>687245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showGridLines="0" tabSelected="1" zoomScale="80" zoomScaleNormal="80" workbookViewId="0">
      <selection activeCell="I4" sqref="I4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73" t="s">
        <v>376</v>
      </c>
      <c r="J1" s="146"/>
      <c r="K1" s="147"/>
      <c r="L1" s="147"/>
      <c r="M1" s="147"/>
      <c r="N1" s="147"/>
      <c r="O1" s="147"/>
      <c r="P1" s="147"/>
      <c r="Q1" s="146"/>
    </row>
    <row r="2" spans="1:29" s="10" customFormat="1">
      <c r="A2" s="8" t="s">
        <v>29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.75" thickBot="1">
      <c r="T3"/>
      <c r="U3"/>
      <c r="V3"/>
      <c r="W3"/>
      <c r="X3"/>
      <c r="Y3"/>
      <c r="Z3"/>
      <c r="AA3"/>
      <c r="AB3"/>
      <c r="AC3"/>
    </row>
    <row r="4" spans="1:29" s="3" customFormat="1" ht="60" customHeight="1">
      <c r="A4" s="39" t="s">
        <v>6</v>
      </c>
      <c r="B4" s="40" t="s">
        <v>3</v>
      </c>
      <c r="C4" s="41" t="s">
        <v>54</v>
      </c>
      <c r="D4" s="42" t="s">
        <v>55</v>
      </c>
      <c r="E4" s="41" t="s">
        <v>79</v>
      </c>
      <c r="F4" s="41" t="s">
        <v>56</v>
      </c>
      <c r="G4" s="41" t="s">
        <v>57</v>
      </c>
      <c r="H4" s="41" t="s">
        <v>362</v>
      </c>
      <c r="I4" s="41" t="s">
        <v>58</v>
      </c>
      <c r="J4" s="41" t="s">
        <v>59</v>
      </c>
      <c r="K4" s="41" t="s">
        <v>60</v>
      </c>
      <c r="L4" s="41" t="s">
        <v>37</v>
      </c>
      <c r="M4" s="41" t="s">
        <v>38</v>
      </c>
      <c r="N4" s="41" t="s">
        <v>40</v>
      </c>
      <c r="O4" s="41" t="s">
        <v>114</v>
      </c>
      <c r="P4" s="41" t="s">
        <v>76</v>
      </c>
      <c r="Q4" s="41" t="s">
        <v>49</v>
      </c>
    </row>
    <row r="5" spans="1:29" s="2" customFormat="1">
      <c r="A5" s="175" t="s">
        <v>385</v>
      </c>
      <c r="B5" s="176">
        <v>25000217</v>
      </c>
      <c r="C5" s="34">
        <v>86.63</v>
      </c>
      <c r="D5" s="34">
        <v>16</v>
      </c>
      <c r="E5" s="36">
        <v>5.1020000000000003</v>
      </c>
      <c r="F5" s="36">
        <v>5.9809999999999999</v>
      </c>
      <c r="G5" s="36">
        <v>2.827</v>
      </c>
      <c r="H5" s="33"/>
      <c r="I5" s="36">
        <v>1.2629999999999999</v>
      </c>
      <c r="J5" s="52">
        <v>0.73050000000000004</v>
      </c>
      <c r="K5" s="36">
        <v>0.20899999999999999</v>
      </c>
      <c r="L5" s="34">
        <v>16.14</v>
      </c>
      <c r="M5" s="33">
        <v>128.4</v>
      </c>
      <c r="N5" s="34">
        <v>71.34</v>
      </c>
      <c r="O5" s="33">
        <v>258.39999999999998</v>
      </c>
      <c r="P5" s="36">
        <v>10.48</v>
      </c>
      <c r="Q5" s="37">
        <v>8781</v>
      </c>
      <c r="R5" s="14"/>
      <c r="S5" s="14"/>
      <c r="T5" s="14"/>
      <c r="U5" s="14"/>
      <c r="V5" s="14"/>
      <c r="W5" s="14"/>
    </row>
    <row r="6" spans="1:29" s="2" customFormat="1">
      <c r="A6" s="175" t="s">
        <v>384</v>
      </c>
      <c r="B6" s="176">
        <v>25000350</v>
      </c>
      <c r="C6" s="34">
        <v>86.58</v>
      </c>
      <c r="D6" s="34">
        <v>15.04</v>
      </c>
      <c r="E6" s="36">
        <v>1.99</v>
      </c>
      <c r="F6" s="36">
        <v>3.7639999999999998</v>
      </c>
      <c r="G6" s="36">
        <v>3.766</v>
      </c>
      <c r="H6" s="36">
        <v>3.5150000000000001</v>
      </c>
      <c r="I6" s="36">
        <v>0.40300000000000002</v>
      </c>
      <c r="J6" s="52">
        <v>0.3886</v>
      </c>
      <c r="K6" s="36">
        <v>0.155</v>
      </c>
      <c r="L6" s="34">
        <v>16.649999999999999</v>
      </c>
      <c r="M6" s="33">
        <v>118.7</v>
      </c>
      <c r="N6" s="34">
        <v>92.95</v>
      </c>
      <c r="O6" s="33">
        <v>274.10000000000002</v>
      </c>
      <c r="P6" s="36">
        <v>9.6969999999999992</v>
      </c>
      <c r="Q6" s="37">
        <v>6900</v>
      </c>
      <c r="R6" s="14"/>
      <c r="S6" s="14"/>
    </row>
    <row r="7" spans="1:29" s="2" customFormat="1">
      <c r="A7" s="175" t="s">
        <v>380</v>
      </c>
      <c r="B7" s="176">
        <v>25000369</v>
      </c>
      <c r="C7" s="34">
        <v>87.9</v>
      </c>
      <c r="D7" s="34">
        <v>14.26</v>
      </c>
      <c r="E7" s="36">
        <v>3.952</v>
      </c>
      <c r="F7" s="36">
        <v>5.2830000000000004</v>
      </c>
      <c r="G7" s="36">
        <v>3.843</v>
      </c>
      <c r="H7" s="33"/>
      <c r="I7" s="33"/>
      <c r="J7" s="34"/>
      <c r="K7" s="34"/>
      <c r="L7" s="34">
        <v>15.72</v>
      </c>
      <c r="M7" s="33">
        <v>115.4</v>
      </c>
      <c r="N7" s="34">
        <v>86.97</v>
      </c>
      <c r="O7" s="36"/>
      <c r="P7" s="36">
        <v>9.48</v>
      </c>
      <c r="Q7" s="37">
        <v>7735</v>
      </c>
      <c r="R7" s="14"/>
      <c r="S7" s="14"/>
      <c r="T7" s="14"/>
      <c r="U7" s="14"/>
      <c r="V7" s="14"/>
      <c r="W7" s="14"/>
    </row>
    <row r="8" spans="1:29" s="2" customFormat="1">
      <c r="A8" s="175" t="s">
        <v>380</v>
      </c>
      <c r="B8" s="176">
        <v>25000350</v>
      </c>
      <c r="C8" s="34">
        <v>87.46</v>
      </c>
      <c r="D8" s="34">
        <v>16.78</v>
      </c>
      <c r="E8" s="36">
        <v>2.1480000000000001</v>
      </c>
      <c r="F8" s="36">
        <v>4.6500000000000004</v>
      </c>
      <c r="G8" s="36">
        <v>3.5070000000000001</v>
      </c>
      <c r="H8" s="36">
        <v>3.7719999999999998</v>
      </c>
      <c r="I8" s="36">
        <v>0.61399999999999999</v>
      </c>
      <c r="J8" s="52">
        <v>0.47139999999999999</v>
      </c>
      <c r="K8" s="36">
        <v>0.193</v>
      </c>
      <c r="L8" s="34">
        <v>19.73</v>
      </c>
      <c r="M8" s="33">
        <v>114</v>
      </c>
      <c r="N8" s="34">
        <v>101.9</v>
      </c>
      <c r="O8" s="33">
        <v>300</v>
      </c>
      <c r="P8" s="36">
        <v>9.8070000000000004</v>
      </c>
      <c r="Q8" s="37">
        <v>4846</v>
      </c>
      <c r="R8" s="14"/>
      <c r="S8" s="14"/>
    </row>
    <row r="9" spans="1:29" s="1" customFormat="1">
      <c r="A9" s="43" t="s">
        <v>0</v>
      </c>
      <c r="B9" s="44"/>
      <c r="C9" s="158">
        <f>MIN(C5:C8)</f>
        <v>86.58</v>
      </c>
      <c r="D9" s="158">
        <f>MIN(D5:D8)</f>
        <v>14.26</v>
      </c>
      <c r="E9" s="177">
        <f>MIN(E5:E8)</f>
        <v>1.99</v>
      </c>
      <c r="F9" s="177">
        <f>MIN(F5:F8)</f>
        <v>3.7639999999999998</v>
      </c>
      <c r="G9" s="177">
        <f>MIN(G5:G8)</f>
        <v>2.827</v>
      </c>
      <c r="H9" s="177">
        <f>MIN(H5:H8)</f>
        <v>3.5150000000000001</v>
      </c>
      <c r="I9" s="177">
        <f>MIN(I5:I8)</f>
        <v>0.40300000000000002</v>
      </c>
      <c r="J9" s="180">
        <f>MIN(J5:J8)</f>
        <v>0.3886</v>
      </c>
      <c r="K9" s="177">
        <f>MIN(K5:K8)</f>
        <v>0.155</v>
      </c>
      <c r="L9" s="45">
        <f>MIN(L5:L8)</f>
        <v>15.72</v>
      </c>
      <c r="M9" s="154">
        <f>MIN(M5:M8)</f>
        <v>114</v>
      </c>
      <c r="N9" s="158">
        <f>MIN(N5:N8)</f>
        <v>71.34</v>
      </c>
      <c r="O9" s="183">
        <f>MIN(O5:O8)</f>
        <v>258.39999999999998</v>
      </c>
      <c r="P9" s="177">
        <f>MIN(P5:P8)</f>
        <v>9.48</v>
      </c>
      <c r="Q9" s="155">
        <f>MIN(Q5:Q8)</f>
        <v>4846</v>
      </c>
    </row>
    <row r="10" spans="1:29" s="1" customFormat="1">
      <c r="A10" s="46" t="s">
        <v>1</v>
      </c>
      <c r="B10" s="47"/>
      <c r="C10" s="167">
        <f>MAX(C5:C8)</f>
        <v>87.9</v>
      </c>
      <c r="D10" s="167">
        <f>MAX(D5:D8)</f>
        <v>16.78</v>
      </c>
      <c r="E10" s="178">
        <f>MAX(E5:E8)</f>
        <v>5.1020000000000003</v>
      </c>
      <c r="F10" s="178">
        <f>MAX(F5:F8)</f>
        <v>5.9809999999999999</v>
      </c>
      <c r="G10" s="178">
        <f>MAX(G5:G8)</f>
        <v>3.843</v>
      </c>
      <c r="H10" s="178">
        <f>MAX(H5:H8)</f>
        <v>3.7719999999999998</v>
      </c>
      <c r="I10" s="178">
        <f>MAX(I5:I8)</f>
        <v>1.2629999999999999</v>
      </c>
      <c r="J10" s="181">
        <f>MAX(J5:J8)</f>
        <v>0.73050000000000004</v>
      </c>
      <c r="K10" s="178">
        <f>MAX(K5:K8)</f>
        <v>0.20899999999999999</v>
      </c>
      <c r="L10" s="48">
        <f>MAX(L5:L8)</f>
        <v>19.73</v>
      </c>
      <c r="M10" s="148">
        <f>MAX(M5:M8)</f>
        <v>128.4</v>
      </c>
      <c r="N10" s="167">
        <f>MAX(N5:N8)</f>
        <v>101.9</v>
      </c>
      <c r="O10" s="184">
        <f>MAX(O5:O8)</f>
        <v>300</v>
      </c>
      <c r="P10" s="178">
        <f>MAX(P5:P8)</f>
        <v>10.48</v>
      </c>
      <c r="Q10" s="149">
        <f>MAX(Q5:Q8)</f>
        <v>8781</v>
      </c>
    </row>
    <row r="11" spans="1:29" s="1" customFormat="1" ht="15.75" thickBot="1">
      <c r="A11" s="49" t="s">
        <v>2</v>
      </c>
      <c r="B11" s="50"/>
      <c r="C11" s="159">
        <f>MEDIAN(C5:C8)</f>
        <v>87.044999999999987</v>
      </c>
      <c r="D11" s="159">
        <f>MEDIAN(D5:D8)</f>
        <v>15.52</v>
      </c>
      <c r="E11" s="179">
        <f>MEDIAN(E5:E8)</f>
        <v>3.05</v>
      </c>
      <c r="F11" s="179">
        <f>MEDIAN(F5:F8)</f>
        <v>4.9664999999999999</v>
      </c>
      <c r="G11" s="179">
        <f>MEDIAN(G5:G8)</f>
        <v>3.6364999999999998</v>
      </c>
      <c r="H11" s="179">
        <f>MEDIAN(H5:H8)</f>
        <v>3.6435</v>
      </c>
      <c r="I11" s="179">
        <f>MEDIAN(I5:I8)</f>
        <v>0.61399999999999999</v>
      </c>
      <c r="J11" s="182">
        <f>MEDIAN(J5:J8)</f>
        <v>0.47139999999999999</v>
      </c>
      <c r="K11" s="179">
        <f>MEDIAN(K5:K8)</f>
        <v>0.193</v>
      </c>
      <c r="L11" s="51">
        <f>MEDIAN(L5:L8)</f>
        <v>16.395</v>
      </c>
      <c r="M11" s="150">
        <f>MEDIAN(M5:M8)</f>
        <v>117.05000000000001</v>
      </c>
      <c r="N11" s="159">
        <f>MEDIAN(N5:N8)</f>
        <v>89.960000000000008</v>
      </c>
      <c r="O11" s="185">
        <f>MEDIAN(O5:O8)</f>
        <v>274.10000000000002</v>
      </c>
      <c r="P11" s="179">
        <f>MEDIAN(P5:P8)</f>
        <v>9.7519999999999989</v>
      </c>
      <c r="Q11" s="156">
        <f>MEDIAN(Q5:Q8)</f>
        <v>7317.5</v>
      </c>
    </row>
    <row r="12" spans="1:29">
      <c r="C12" s="11"/>
      <c r="D12" s="11"/>
      <c r="E12" s="11"/>
      <c r="F12" s="11"/>
      <c r="G12" s="11"/>
      <c r="H12" s="22"/>
      <c r="I12" s="207"/>
      <c r="J12" s="22"/>
      <c r="M12" s="208"/>
      <c r="S12"/>
      <c r="T12"/>
      <c r="U12"/>
      <c r="V12"/>
      <c r="W12"/>
      <c r="X12"/>
      <c r="Y12"/>
      <c r="Z12"/>
      <c r="AA12"/>
      <c r="AB12"/>
      <c r="AC12"/>
    </row>
    <row r="13" spans="1:29" ht="15.75" thickBot="1">
      <c r="C13" s="11"/>
      <c r="D13" s="11"/>
      <c r="E13" s="11"/>
      <c r="F13" s="11"/>
      <c r="G13" s="11"/>
      <c r="H13" s="22"/>
      <c r="I13" s="22"/>
      <c r="J13" s="22"/>
      <c r="AC13"/>
    </row>
    <row r="14" spans="1:29" ht="60" customHeight="1">
      <c r="A14" s="39" t="s">
        <v>5</v>
      </c>
      <c r="B14" s="40" t="s">
        <v>3</v>
      </c>
      <c r="C14" s="41" t="s">
        <v>54</v>
      </c>
      <c r="D14" s="42" t="s">
        <v>55</v>
      </c>
      <c r="E14" s="41" t="s">
        <v>79</v>
      </c>
      <c r="F14" s="41" t="s">
        <v>56</v>
      </c>
      <c r="G14" s="41" t="s">
        <v>57</v>
      </c>
      <c r="H14" s="41" t="s">
        <v>58</v>
      </c>
      <c r="I14" s="41" t="s">
        <v>59</v>
      </c>
      <c r="J14" s="41" t="s">
        <v>60</v>
      </c>
      <c r="K14" s="41" t="s">
        <v>37</v>
      </c>
      <c r="L14" s="41" t="s">
        <v>38</v>
      </c>
      <c r="M14" s="41" t="s">
        <v>40</v>
      </c>
      <c r="N14" s="41" t="s">
        <v>114</v>
      </c>
      <c r="O14" s="41" t="s">
        <v>77</v>
      </c>
      <c r="P14" s="41" t="s">
        <v>373</v>
      </c>
      <c r="Q14" s="41" t="s">
        <v>374</v>
      </c>
      <c r="R14" s="41" t="s">
        <v>49</v>
      </c>
      <c r="S14" s="41" t="s">
        <v>75</v>
      </c>
      <c r="T14" s="41" t="s">
        <v>181</v>
      </c>
      <c r="U14" s="41" t="s">
        <v>44</v>
      </c>
      <c r="V14" s="41" t="s">
        <v>45</v>
      </c>
      <c r="W14" s="41" t="s">
        <v>116</v>
      </c>
      <c r="X14"/>
      <c r="Y14"/>
      <c r="Z14"/>
      <c r="AA14"/>
      <c r="AB14"/>
      <c r="AC14"/>
    </row>
    <row r="15" spans="1:29">
      <c r="A15" s="26" t="s">
        <v>408</v>
      </c>
      <c r="B15" s="29">
        <v>25000343</v>
      </c>
      <c r="C15" s="30">
        <v>90.77</v>
      </c>
      <c r="D15" s="30">
        <v>23.54</v>
      </c>
      <c r="E15" s="31">
        <v>5.8170000000000002</v>
      </c>
      <c r="F15" s="30">
        <v>22.65</v>
      </c>
      <c r="G15" s="36">
        <v>13.42</v>
      </c>
      <c r="H15" s="36">
        <v>5.4720000000000004</v>
      </c>
      <c r="I15" s="52">
        <v>1.0049999999999999</v>
      </c>
      <c r="J15" s="36">
        <v>1.0409999999999999</v>
      </c>
      <c r="K15" s="34">
        <v>111.8</v>
      </c>
      <c r="L15" s="33">
        <v>381.3</v>
      </c>
      <c r="M15" s="33">
        <v>394.7</v>
      </c>
      <c r="N15" s="33">
        <v>852.2</v>
      </c>
      <c r="O15" s="36">
        <v>16.760000000000002</v>
      </c>
      <c r="P15" s="36"/>
      <c r="Q15" s="36"/>
      <c r="R15" s="37">
        <v>78040</v>
      </c>
      <c r="S15" s="34">
        <v>98.78</v>
      </c>
      <c r="T15" s="34">
        <v>108.7</v>
      </c>
      <c r="U15" s="36"/>
      <c r="V15" s="36"/>
      <c r="W15" s="36"/>
      <c r="X15" s="13"/>
      <c r="Y15" s="13"/>
      <c r="Z15" s="13"/>
      <c r="AA15"/>
      <c r="AB15"/>
      <c r="AC15"/>
    </row>
    <row r="16" spans="1:29">
      <c r="A16" s="210" t="s">
        <v>409</v>
      </c>
      <c r="B16" s="29">
        <v>25000343</v>
      </c>
      <c r="C16" s="30">
        <v>89.58</v>
      </c>
      <c r="D16" s="30">
        <v>16.600000000000001</v>
      </c>
      <c r="E16" s="31">
        <v>5.0999999999999996</v>
      </c>
      <c r="F16" s="212">
        <v>14.5</v>
      </c>
      <c r="G16" s="36">
        <v>4.3650000000000002</v>
      </c>
      <c r="H16" s="36">
        <v>4.1769999999999996</v>
      </c>
      <c r="I16" s="52">
        <v>0.48409999999999997</v>
      </c>
      <c r="J16" s="36">
        <v>0.2354</v>
      </c>
      <c r="K16" s="34">
        <v>30.9</v>
      </c>
      <c r="L16" s="33">
        <v>90.8</v>
      </c>
      <c r="M16" s="33">
        <v>122.2</v>
      </c>
      <c r="N16" s="33">
        <v>419</v>
      </c>
      <c r="O16" s="36">
        <v>4.1779999999999999</v>
      </c>
      <c r="P16" s="36"/>
      <c r="Q16" s="36"/>
      <c r="R16" s="213">
        <v>18930</v>
      </c>
      <c r="S16" s="34">
        <v>33.74</v>
      </c>
      <c r="T16" s="34">
        <v>37.11</v>
      </c>
      <c r="U16" s="36"/>
      <c r="V16" s="36"/>
      <c r="W16" s="36"/>
      <c r="X16" s="13"/>
      <c r="Y16" s="13"/>
      <c r="Z16" s="13"/>
      <c r="AA16"/>
      <c r="AB16"/>
      <c r="AC16"/>
    </row>
    <row r="17" spans="1:29">
      <c r="A17" s="26" t="s">
        <v>409</v>
      </c>
      <c r="B17" s="29">
        <v>25000189</v>
      </c>
      <c r="C17" s="30">
        <v>87.55</v>
      </c>
      <c r="D17" s="30">
        <v>13.98</v>
      </c>
      <c r="E17" s="31">
        <v>2.6589999999999998</v>
      </c>
      <c r="F17" s="30">
        <v>11.38</v>
      </c>
      <c r="G17" s="36">
        <v>1.8240000000000001</v>
      </c>
      <c r="H17" s="36">
        <v>3.5369999999999999</v>
      </c>
      <c r="I17" s="52">
        <v>0.45619999999999999</v>
      </c>
      <c r="J17" s="36">
        <v>0.154</v>
      </c>
      <c r="K17" s="34">
        <v>10.29</v>
      </c>
      <c r="L17" s="33">
        <v>65.599999999999994</v>
      </c>
      <c r="M17" s="33">
        <v>91.08</v>
      </c>
      <c r="N17" s="33">
        <v>175.1</v>
      </c>
      <c r="O17" s="36">
        <v>3.266</v>
      </c>
      <c r="P17" s="36"/>
      <c r="Q17" s="36"/>
      <c r="R17" s="37">
        <v>9987</v>
      </c>
      <c r="S17" s="34"/>
      <c r="T17" s="34"/>
      <c r="U17" s="36"/>
      <c r="V17" s="36"/>
      <c r="W17" s="36"/>
      <c r="X17" s="13"/>
      <c r="Y17" s="13"/>
      <c r="Z17" s="13"/>
      <c r="AA17"/>
      <c r="AB17"/>
      <c r="AC17"/>
    </row>
    <row r="18" spans="1:29">
      <c r="A18" s="26" t="s">
        <v>410</v>
      </c>
      <c r="B18" s="29">
        <v>25000369</v>
      </c>
      <c r="C18" s="30">
        <v>88.08</v>
      </c>
      <c r="D18" s="30">
        <v>19.690000000000001</v>
      </c>
      <c r="E18" s="31">
        <v>5.5419999999999998</v>
      </c>
      <c r="F18" s="30">
        <v>5.0149999999999997</v>
      </c>
      <c r="G18" s="36">
        <v>2.6480000000000001</v>
      </c>
      <c r="H18" s="36"/>
      <c r="I18" s="52"/>
      <c r="J18" s="36"/>
      <c r="K18" s="34">
        <v>22.85</v>
      </c>
      <c r="L18" s="33">
        <v>119.3</v>
      </c>
      <c r="M18" s="33">
        <v>131.19999999999999</v>
      </c>
      <c r="N18" s="33">
        <v>321.10000000000002</v>
      </c>
      <c r="O18" s="36">
        <v>5.09</v>
      </c>
      <c r="P18" s="36"/>
      <c r="Q18" s="36"/>
      <c r="R18" s="37">
        <v>16610</v>
      </c>
      <c r="S18" s="34"/>
      <c r="T18" s="34"/>
      <c r="U18" s="34">
        <v>45.31</v>
      </c>
      <c r="V18" s="34">
        <v>45.24</v>
      </c>
      <c r="W18" s="36"/>
      <c r="X18" s="13"/>
      <c r="Y18" s="13"/>
      <c r="Z18"/>
      <c r="AA18"/>
      <c r="AB18"/>
      <c r="AC18"/>
    </row>
    <row r="19" spans="1:29">
      <c r="A19" s="210" t="s">
        <v>407</v>
      </c>
      <c r="B19" s="29">
        <v>25000365</v>
      </c>
      <c r="C19" s="30">
        <v>88.42</v>
      </c>
      <c r="D19" s="30">
        <v>18.11</v>
      </c>
      <c r="E19" s="31">
        <v>8.1579999999999995</v>
      </c>
      <c r="F19" s="30">
        <v>4.0220000000000002</v>
      </c>
      <c r="G19" s="36">
        <v>2.5150000000000001</v>
      </c>
      <c r="H19" s="36">
        <v>0.48020000000000002</v>
      </c>
      <c r="I19" s="52">
        <v>0.3553</v>
      </c>
      <c r="J19" s="36">
        <v>0.22470000000000001</v>
      </c>
      <c r="K19" s="34">
        <v>20.03</v>
      </c>
      <c r="L19" s="33">
        <v>107.2</v>
      </c>
      <c r="M19" s="33">
        <v>130.69999999999999</v>
      </c>
      <c r="N19" s="33">
        <v>164.4</v>
      </c>
      <c r="O19" s="36">
        <v>3.2570000000000001</v>
      </c>
      <c r="P19" s="211">
        <v>2.39</v>
      </c>
      <c r="Q19" s="36">
        <v>5.6470000000000002</v>
      </c>
      <c r="R19" s="37">
        <v>6187</v>
      </c>
      <c r="S19" s="36"/>
      <c r="T19" s="36"/>
      <c r="U19" s="36"/>
      <c r="V19" s="36"/>
      <c r="W19" s="34">
        <v>66.89</v>
      </c>
      <c r="X19" s="13"/>
      <c r="Y19" s="13"/>
      <c r="Z19"/>
      <c r="AA19"/>
      <c r="AB19"/>
      <c r="AC19"/>
    </row>
    <row r="20" spans="1:29">
      <c r="A20" s="53" t="s">
        <v>0</v>
      </c>
      <c r="B20" s="54"/>
      <c r="C20" s="45">
        <f>MIN(C15:C19)</f>
        <v>87.55</v>
      </c>
      <c r="D20" s="45">
        <f>MIN(D15:D19)</f>
        <v>13.98</v>
      </c>
      <c r="E20" s="151">
        <f>MIN(E15:E19)</f>
        <v>2.6589999999999998</v>
      </c>
      <c r="F20" s="158">
        <f>MIN(F15:F19)</f>
        <v>4.0220000000000002</v>
      </c>
      <c r="G20" s="177">
        <f>MIN(G15:G19)</f>
        <v>1.8240000000000001</v>
      </c>
      <c r="H20" s="177">
        <f>MIN(H15:H19)</f>
        <v>0.48020000000000002</v>
      </c>
      <c r="I20" s="180">
        <f>MIN(I15:I19)</f>
        <v>0.3553</v>
      </c>
      <c r="J20" s="177">
        <f>MIN(J15:J19)</f>
        <v>0.154</v>
      </c>
      <c r="K20" s="158">
        <f>MIN(K15:K19)</f>
        <v>10.29</v>
      </c>
      <c r="L20" s="183">
        <f>MIN(L15:L19)</f>
        <v>65.599999999999994</v>
      </c>
      <c r="M20" s="183">
        <f>MIN(M15:M19)</f>
        <v>91.08</v>
      </c>
      <c r="N20" s="154">
        <f>MIN(N15:N19)</f>
        <v>164.4</v>
      </c>
      <c r="O20" s="177">
        <f>MIN(O15:O19)</f>
        <v>3.2570000000000001</v>
      </c>
      <c r="P20" s="177"/>
      <c r="Q20" s="177"/>
      <c r="R20" s="186">
        <f>MIN(R15:R19)</f>
        <v>6187</v>
      </c>
      <c r="S20" s="158">
        <f>MIN(S15:S19)</f>
        <v>33.74</v>
      </c>
      <c r="T20" s="158">
        <f>MIN(T15:T19)</f>
        <v>37.11</v>
      </c>
      <c r="U20" s="177"/>
      <c r="V20" s="177"/>
      <c r="W20" s="177"/>
      <c r="X20"/>
      <c r="Y20"/>
      <c r="Z20"/>
      <c r="AA20"/>
      <c r="AB20"/>
      <c r="AC20"/>
    </row>
    <row r="21" spans="1:29">
      <c r="A21" s="55" t="s">
        <v>1</v>
      </c>
      <c r="B21" s="56"/>
      <c r="C21" s="48">
        <f>MAX(C15:C19)</f>
        <v>90.77</v>
      </c>
      <c r="D21" s="48">
        <f>MAX(D15:D19)</f>
        <v>23.54</v>
      </c>
      <c r="E21" s="152">
        <f>MAX(E15:E19)</f>
        <v>8.1579999999999995</v>
      </c>
      <c r="F21" s="167">
        <f>MAX(F15:F19)</f>
        <v>22.65</v>
      </c>
      <c r="G21" s="178">
        <f>MAX(G15:G19)</f>
        <v>13.42</v>
      </c>
      <c r="H21" s="178">
        <f>MAX(H15:H19)</f>
        <v>5.4720000000000004</v>
      </c>
      <c r="I21" s="181">
        <f>MAX(I15:I19)</f>
        <v>1.0049999999999999</v>
      </c>
      <c r="J21" s="178">
        <f>MAX(J15:J19)</f>
        <v>1.0409999999999999</v>
      </c>
      <c r="K21" s="167">
        <f>MAX(K15:K19)</f>
        <v>111.8</v>
      </c>
      <c r="L21" s="184">
        <f>MAX(L15:L19)</f>
        <v>381.3</v>
      </c>
      <c r="M21" s="184">
        <f>MAX(M15:M19)</f>
        <v>394.7</v>
      </c>
      <c r="N21" s="148">
        <f>MAX(N15:N19)</f>
        <v>852.2</v>
      </c>
      <c r="O21" s="178">
        <f>MAX(O15:O19)</f>
        <v>16.760000000000002</v>
      </c>
      <c r="P21" s="178"/>
      <c r="Q21" s="178"/>
      <c r="R21" s="187">
        <f>MAX(R15:R19)</f>
        <v>78040</v>
      </c>
      <c r="S21" s="167">
        <f>MAX(S15:S19)</f>
        <v>98.78</v>
      </c>
      <c r="T21" s="167">
        <f>MAX(T15:T19)</f>
        <v>108.7</v>
      </c>
      <c r="U21" s="178"/>
      <c r="V21" s="178"/>
      <c r="W21" s="178"/>
      <c r="X21"/>
      <c r="Y21"/>
      <c r="Z21"/>
      <c r="AA21"/>
      <c r="AB21"/>
      <c r="AC21"/>
    </row>
    <row r="22" spans="1:29" ht="15.75" thickBot="1">
      <c r="A22" s="57" t="s">
        <v>2</v>
      </c>
      <c r="B22" s="58"/>
      <c r="C22" s="51">
        <f>MEDIAN(C15:C19)</f>
        <v>88.42</v>
      </c>
      <c r="D22" s="51">
        <f>MEDIAN(D15:D19)</f>
        <v>18.11</v>
      </c>
      <c r="E22" s="153">
        <f>MEDIAN(E15:E19)</f>
        <v>5.5419999999999998</v>
      </c>
      <c r="F22" s="159">
        <f>MEDIAN(F15:F19)</f>
        <v>11.38</v>
      </c>
      <c r="G22" s="179">
        <f>MEDIAN(G15:G19)</f>
        <v>2.6480000000000001</v>
      </c>
      <c r="H22" s="179">
        <f>MEDIAN(H15:H19)</f>
        <v>3.8569999999999998</v>
      </c>
      <c r="I22" s="182">
        <f>MEDIAN(I15:I19)</f>
        <v>0.47014999999999996</v>
      </c>
      <c r="J22" s="179">
        <f>MEDIAN(J15:J19)</f>
        <v>0.23005</v>
      </c>
      <c r="K22" s="159">
        <f>MEDIAN(K15:K19)</f>
        <v>22.85</v>
      </c>
      <c r="L22" s="185">
        <f>MEDIAN(L15:L19)</f>
        <v>107.2</v>
      </c>
      <c r="M22" s="185">
        <f>MEDIAN(M15:M19)</f>
        <v>130.69999999999999</v>
      </c>
      <c r="N22" s="150">
        <f>MEDIAN(N15:N19)</f>
        <v>321.10000000000002</v>
      </c>
      <c r="O22" s="179">
        <f>MEDIAN(O15:O19)</f>
        <v>4.1779999999999999</v>
      </c>
      <c r="P22" s="179"/>
      <c r="Q22" s="179"/>
      <c r="R22" s="188">
        <f>MEDIAN(R15:R19)</f>
        <v>16610</v>
      </c>
      <c r="S22" s="159">
        <f>MEDIAN(S15:S19)</f>
        <v>66.259999999999991</v>
      </c>
      <c r="T22" s="159">
        <f>MEDIAN(T15:T19)</f>
        <v>72.905000000000001</v>
      </c>
      <c r="U22" s="179"/>
      <c r="V22" s="179"/>
      <c r="W22" s="179"/>
      <c r="X22"/>
      <c r="Y22"/>
      <c r="Z22"/>
      <c r="AA22"/>
      <c r="AB22"/>
      <c r="AC22"/>
    </row>
    <row r="23" spans="1:29">
      <c r="C23" s="11"/>
      <c r="D23" s="11"/>
      <c r="E23" s="11"/>
      <c r="F23" s="11"/>
      <c r="G23" s="11"/>
      <c r="H23" s="22"/>
      <c r="I23" s="22"/>
      <c r="J23" s="207"/>
      <c r="AC23"/>
    </row>
    <row r="24" spans="1:29" ht="15.75" thickBot="1">
      <c r="C24" s="11"/>
      <c r="D24" s="11"/>
      <c r="E24" s="11"/>
      <c r="F24" s="11"/>
      <c r="G24" s="11"/>
      <c r="H24" s="22"/>
      <c r="I24" s="22"/>
      <c r="J24" s="22"/>
      <c r="AC24"/>
    </row>
    <row r="25" spans="1:29" s="4" customFormat="1" ht="60" customHeight="1">
      <c r="A25" s="39" t="s">
        <v>4</v>
      </c>
      <c r="B25" s="40" t="s">
        <v>3</v>
      </c>
      <c r="C25" s="60" t="s">
        <v>54</v>
      </c>
      <c r="D25" s="61" t="s">
        <v>58</v>
      </c>
      <c r="E25" s="61" t="s">
        <v>59</v>
      </c>
      <c r="F25" s="61" t="s">
        <v>60</v>
      </c>
      <c r="G25" s="41" t="s">
        <v>61</v>
      </c>
      <c r="H25" s="41" t="s">
        <v>37</v>
      </c>
      <c r="I25" s="41" t="s">
        <v>38</v>
      </c>
      <c r="J25" s="41" t="s">
        <v>40</v>
      </c>
      <c r="K25" s="41" t="s">
        <v>353</v>
      </c>
      <c r="L25" s="41" t="s">
        <v>49</v>
      </c>
      <c r="M25" s="41" t="s">
        <v>75</v>
      </c>
      <c r="N25" s="41" t="s">
        <v>181</v>
      </c>
    </row>
    <row r="26" spans="1:29">
      <c r="A26" s="210" t="s">
        <v>414</v>
      </c>
      <c r="B26" s="29">
        <v>25000260</v>
      </c>
      <c r="C26" s="30">
        <v>98.47</v>
      </c>
      <c r="D26" s="30">
        <v>18.920000000000002</v>
      </c>
      <c r="E26" s="31">
        <v>2.8210000000000002</v>
      </c>
      <c r="F26" s="31">
        <v>7.45</v>
      </c>
      <c r="G26" s="31">
        <v>6.9939999999999998</v>
      </c>
      <c r="H26" s="29">
        <v>1121</v>
      </c>
      <c r="I26" s="29">
        <v>4533</v>
      </c>
      <c r="J26" s="29">
        <v>3845</v>
      </c>
      <c r="K26" s="213">
        <v>5620</v>
      </c>
      <c r="L26" s="37">
        <v>382200</v>
      </c>
      <c r="M26" s="37">
        <v>3244</v>
      </c>
      <c r="N26" s="37">
        <v>3568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>
      <c r="A27" s="210" t="s">
        <v>414</v>
      </c>
      <c r="B27" s="29">
        <v>25000201</v>
      </c>
      <c r="C27" s="30">
        <v>99.72</v>
      </c>
      <c r="D27" s="30">
        <v>23.13</v>
      </c>
      <c r="E27" s="31">
        <v>5.1159999999999997</v>
      </c>
      <c r="F27" s="31">
        <v>7.1340000000000003</v>
      </c>
      <c r="G27" s="31">
        <v>7.5259999999999998</v>
      </c>
      <c r="H27" s="29">
        <v>2152</v>
      </c>
      <c r="I27" s="29">
        <v>8584</v>
      </c>
      <c r="J27" s="29">
        <v>6846</v>
      </c>
      <c r="K27" s="33"/>
      <c r="L27" s="37">
        <v>582900</v>
      </c>
      <c r="M27" s="213">
        <v>1582</v>
      </c>
      <c r="N27" s="213">
        <v>1740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1" customFormat="1">
      <c r="A28" s="53" t="s">
        <v>0</v>
      </c>
      <c r="B28" s="54"/>
      <c r="C28" s="45">
        <f>MIN(C26:C27)</f>
        <v>98.47</v>
      </c>
      <c r="D28" s="45">
        <f>MIN(D26:D27)</f>
        <v>18.920000000000002</v>
      </c>
      <c r="E28" s="151">
        <f>MIN(E26:E27)</f>
        <v>2.8210000000000002</v>
      </c>
      <c r="F28" s="151">
        <f>MIN(F26:F27)</f>
        <v>7.1340000000000003</v>
      </c>
      <c r="G28" s="151">
        <f>MIN(G26:G27)</f>
        <v>6.9939999999999998</v>
      </c>
      <c r="H28" s="155">
        <f>MIN(H26:H27)</f>
        <v>1121</v>
      </c>
      <c r="I28" s="155">
        <f>MIN(I26:I27)</f>
        <v>4533</v>
      </c>
      <c r="J28" s="155">
        <f>MIN(J26:J27)</f>
        <v>3845</v>
      </c>
      <c r="K28" s="45"/>
      <c r="L28" s="155">
        <f>MIN(L26:L27)</f>
        <v>382200</v>
      </c>
      <c r="M28" s="155">
        <f>MIN(M26:M27)</f>
        <v>1582</v>
      </c>
      <c r="N28" s="155">
        <f>MIN(N26:N27)</f>
        <v>1740</v>
      </c>
    </row>
    <row r="29" spans="1:29" s="1" customFormat="1">
      <c r="A29" s="55" t="s">
        <v>1</v>
      </c>
      <c r="B29" s="56"/>
      <c r="C29" s="48">
        <f>MAX(C26:C27)</f>
        <v>99.72</v>
      </c>
      <c r="D29" s="48">
        <f>MAX(D26:D27)</f>
        <v>23.13</v>
      </c>
      <c r="E29" s="152">
        <f>MAX(E26:E27)</f>
        <v>5.1159999999999997</v>
      </c>
      <c r="F29" s="152">
        <f>MAX(F26:F27)</f>
        <v>7.45</v>
      </c>
      <c r="G29" s="152">
        <f>MAX(G26:G27)</f>
        <v>7.5259999999999998</v>
      </c>
      <c r="H29" s="149">
        <f>MAX(H26:H27)</f>
        <v>2152</v>
      </c>
      <c r="I29" s="149">
        <f>MAX(I26:I27)</f>
        <v>8584</v>
      </c>
      <c r="J29" s="149">
        <f>MAX(J26:J27)</f>
        <v>6846</v>
      </c>
      <c r="K29" s="149"/>
      <c r="L29" s="149">
        <f>MAX(L26:L27)</f>
        <v>582900</v>
      </c>
      <c r="M29" s="149">
        <f>MAX(M26:M27)</f>
        <v>3244</v>
      </c>
      <c r="N29" s="149">
        <f>MAX(N26:N27)</f>
        <v>3568</v>
      </c>
    </row>
    <row r="30" spans="1:29" s="1" customFormat="1" ht="15.75" thickBot="1">
      <c r="A30" s="57" t="s">
        <v>2</v>
      </c>
      <c r="B30" s="58"/>
      <c r="C30" s="51">
        <f>MEDIAN(C26:C27)</f>
        <v>99.094999999999999</v>
      </c>
      <c r="D30" s="51">
        <f>MEDIAN(D26:D27)</f>
        <v>21.024999999999999</v>
      </c>
      <c r="E30" s="153">
        <f>MEDIAN(E26:E27)</f>
        <v>3.9684999999999997</v>
      </c>
      <c r="F30" s="153">
        <f>MEDIAN(F26:F27)</f>
        <v>7.2919999999999998</v>
      </c>
      <c r="G30" s="153">
        <f>MEDIAN(G26:G27)</f>
        <v>7.26</v>
      </c>
      <c r="H30" s="156">
        <f>MEDIAN(H26:H27)</f>
        <v>1636.5</v>
      </c>
      <c r="I30" s="156">
        <f>MEDIAN(I26:I27)</f>
        <v>6558.5</v>
      </c>
      <c r="J30" s="156">
        <f>MEDIAN(J26:J27)</f>
        <v>5345.5</v>
      </c>
      <c r="K30" s="156"/>
      <c r="L30" s="156">
        <f>MEDIAN(L26:L27)</f>
        <v>482550</v>
      </c>
      <c r="M30" s="156">
        <f>MEDIAN(M26:M27)</f>
        <v>2413</v>
      </c>
      <c r="N30" s="156">
        <f>MEDIAN(N26:N27)</f>
        <v>2654</v>
      </c>
    </row>
    <row r="31" spans="1:29">
      <c r="C31" s="11"/>
      <c r="D31" s="11"/>
      <c r="E31" s="11"/>
      <c r="F31" s="11"/>
      <c r="G31" s="22"/>
      <c r="H31" s="22"/>
      <c r="I31" s="128"/>
      <c r="L31" s="11"/>
      <c r="M31" s="11"/>
      <c r="N31" s="11"/>
      <c r="AC31"/>
    </row>
    <row r="32" spans="1:29" ht="15.75" thickBot="1">
      <c r="C32" s="11"/>
      <c r="D32" s="11"/>
      <c r="E32" s="11"/>
      <c r="F32" s="11"/>
      <c r="G32" s="11"/>
      <c r="H32" s="22"/>
      <c r="I32" s="22"/>
      <c r="J32" s="22"/>
      <c r="M32" s="11"/>
      <c r="N32" s="11"/>
      <c r="O32" s="11"/>
    </row>
    <row r="33" spans="1:29" ht="60" customHeight="1">
      <c r="A33" s="62" t="s">
        <v>78</v>
      </c>
      <c r="B33" s="40" t="s">
        <v>3</v>
      </c>
      <c r="C33" s="41" t="s">
        <v>54</v>
      </c>
      <c r="D33" s="42" t="s">
        <v>55</v>
      </c>
      <c r="E33" s="41" t="s">
        <v>113</v>
      </c>
      <c r="F33" s="41" t="s">
        <v>56</v>
      </c>
      <c r="G33" s="41" t="s">
        <v>57</v>
      </c>
      <c r="H33" s="41" t="s">
        <v>58</v>
      </c>
      <c r="I33" s="41" t="s">
        <v>59</v>
      </c>
      <c r="J33" s="41" t="s">
        <v>60</v>
      </c>
      <c r="K33" s="41" t="s">
        <v>37</v>
      </c>
      <c r="L33" s="41" t="s">
        <v>38</v>
      </c>
      <c r="M33" s="41" t="s">
        <v>40</v>
      </c>
      <c r="N33" s="41" t="s">
        <v>176</v>
      </c>
      <c r="O33" s="41" t="s">
        <v>49</v>
      </c>
      <c r="P33" s="41" t="s">
        <v>75</v>
      </c>
      <c r="Q33" s="41" t="s">
        <v>181</v>
      </c>
      <c r="R33"/>
      <c r="S33"/>
      <c r="T33"/>
      <c r="U33"/>
      <c r="V33"/>
      <c r="W33"/>
      <c r="X33"/>
      <c r="Y33"/>
      <c r="Z33"/>
      <c r="AA33"/>
      <c r="AB33"/>
      <c r="AC33"/>
    </row>
    <row r="34" spans="1:29">
      <c r="A34" s="210" t="s">
        <v>418</v>
      </c>
      <c r="B34" s="29">
        <v>25000297</v>
      </c>
      <c r="C34" s="30">
        <v>87.85</v>
      </c>
      <c r="D34" s="34">
        <v>12.78</v>
      </c>
      <c r="E34" s="36">
        <v>2.7530000000000001</v>
      </c>
      <c r="F34" s="36">
        <v>6.335</v>
      </c>
      <c r="G34" s="34">
        <v>9.3279999999999994</v>
      </c>
      <c r="H34" s="52">
        <v>0.92159999999999997</v>
      </c>
      <c r="I34" s="52">
        <v>0.44840000000000002</v>
      </c>
      <c r="J34" s="52">
        <v>0.27400000000000002</v>
      </c>
      <c r="K34" s="34">
        <v>12.69</v>
      </c>
      <c r="L34" s="34">
        <v>70.56</v>
      </c>
      <c r="M34" s="33">
        <v>105.5</v>
      </c>
      <c r="N34" s="33">
        <v>264.10000000000002</v>
      </c>
      <c r="O34" s="213">
        <v>6396</v>
      </c>
      <c r="P34" s="35"/>
      <c r="Q34" s="35"/>
      <c r="R34"/>
      <c r="S34"/>
      <c r="T34"/>
      <c r="U34"/>
      <c r="V34"/>
      <c r="W34"/>
      <c r="X34"/>
      <c r="Y34"/>
      <c r="Z34"/>
      <c r="AA34"/>
      <c r="AB34"/>
      <c r="AC34"/>
    </row>
    <row r="35" spans="1:29">
      <c r="A35" s="210" t="s">
        <v>419</v>
      </c>
      <c r="B35" s="29">
        <v>25000214</v>
      </c>
      <c r="C35" s="30">
        <v>89.33</v>
      </c>
      <c r="D35" s="34">
        <v>16.03</v>
      </c>
      <c r="E35" s="36">
        <v>2.4430000000000001</v>
      </c>
      <c r="F35" s="36">
        <v>6.5</v>
      </c>
      <c r="G35" s="34">
        <v>11.88</v>
      </c>
      <c r="H35" s="52">
        <v>0.9798</v>
      </c>
      <c r="I35" s="52">
        <v>0.45050000000000001</v>
      </c>
      <c r="J35" s="52">
        <v>0.1817</v>
      </c>
      <c r="K35" s="34">
        <v>10.25</v>
      </c>
      <c r="L35" s="34">
        <v>69.14</v>
      </c>
      <c r="M35" s="33">
        <v>71.13</v>
      </c>
      <c r="N35" s="33"/>
      <c r="O35" s="213">
        <v>4951</v>
      </c>
      <c r="P35" s="34">
        <v>88.67</v>
      </c>
      <c r="Q35" s="34">
        <v>97.54</v>
      </c>
      <c r="R35"/>
      <c r="S35"/>
      <c r="T35"/>
      <c r="U35"/>
      <c r="V35"/>
      <c r="W35"/>
      <c r="X35"/>
      <c r="Y35"/>
      <c r="Z35"/>
      <c r="AA35"/>
      <c r="AB35"/>
      <c r="AC35"/>
    </row>
    <row r="36" spans="1:29">
      <c r="A36" s="26" t="s">
        <v>419</v>
      </c>
      <c r="B36" s="29">
        <v>25000212</v>
      </c>
      <c r="C36" s="30">
        <v>88.12</v>
      </c>
      <c r="D36" s="34">
        <v>16.04</v>
      </c>
      <c r="E36" s="36">
        <v>4.3719999999999999</v>
      </c>
      <c r="F36" s="36">
        <v>7.7249999999999996</v>
      </c>
      <c r="G36" s="34">
        <v>14.92</v>
      </c>
      <c r="H36" s="52">
        <v>0.95230000000000004</v>
      </c>
      <c r="I36" s="52">
        <v>0.73570000000000002</v>
      </c>
      <c r="J36" s="52">
        <v>0.25190000000000001</v>
      </c>
      <c r="K36" s="34">
        <v>22.93</v>
      </c>
      <c r="L36" s="34">
        <v>131</v>
      </c>
      <c r="M36" s="33">
        <v>149</v>
      </c>
      <c r="N36" s="33">
        <v>444</v>
      </c>
      <c r="O36" s="37">
        <v>7307</v>
      </c>
      <c r="P36" s="35"/>
      <c r="Q36" s="35"/>
      <c r="R36"/>
      <c r="S36"/>
      <c r="T36"/>
      <c r="U36"/>
      <c r="V36"/>
      <c r="W36"/>
      <c r="X36"/>
      <c r="Y36"/>
      <c r="Z36"/>
      <c r="AA36"/>
      <c r="AB36"/>
      <c r="AC36"/>
    </row>
    <row r="37" spans="1:29">
      <c r="A37" s="26" t="s">
        <v>419</v>
      </c>
      <c r="B37" s="29">
        <v>25000253</v>
      </c>
      <c r="C37" s="30">
        <v>88.88</v>
      </c>
      <c r="D37" s="34">
        <v>15.93</v>
      </c>
      <c r="E37" s="36">
        <v>3.581</v>
      </c>
      <c r="F37" s="36">
        <v>5.97</v>
      </c>
      <c r="G37" s="34">
        <v>12.41</v>
      </c>
      <c r="H37" s="52">
        <v>0.64590000000000003</v>
      </c>
      <c r="I37" s="52">
        <v>0.57399999999999995</v>
      </c>
      <c r="J37" s="52">
        <v>0.24890000000000001</v>
      </c>
      <c r="K37" s="34">
        <v>18.54</v>
      </c>
      <c r="L37" s="34">
        <v>116.2</v>
      </c>
      <c r="M37" s="33">
        <v>128.5</v>
      </c>
      <c r="N37" s="33">
        <v>256.8</v>
      </c>
      <c r="O37" s="37">
        <v>5236</v>
      </c>
      <c r="P37" s="35"/>
      <c r="Q37" s="35"/>
      <c r="R37"/>
      <c r="S37"/>
      <c r="T37"/>
      <c r="U37"/>
      <c r="V37"/>
      <c r="W37"/>
      <c r="X37"/>
      <c r="Y37"/>
      <c r="Z37"/>
      <c r="AA37"/>
      <c r="AB37"/>
      <c r="AC37"/>
    </row>
    <row r="38" spans="1:29">
      <c r="A38" s="53" t="s">
        <v>0</v>
      </c>
      <c r="B38" s="63"/>
      <c r="C38" s="45">
        <f>MIN(C34:C37)</f>
        <v>87.85</v>
      </c>
      <c r="D38" s="45">
        <f>MIN(D34:D37)</f>
        <v>12.78</v>
      </c>
      <c r="E38" s="151">
        <f>MIN(E34:E37)</f>
        <v>2.4430000000000001</v>
      </c>
      <c r="F38" s="177">
        <f>MIN(F34:F37)</f>
        <v>5.97</v>
      </c>
      <c r="G38" s="158">
        <f>MIN(G34:G37)</f>
        <v>9.3279999999999994</v>
      </c>
      <c r="H38" s="180">
        <f>MIN(H34:H37)</f>
        <v>0.64590000000000003</v>
      </c>
      <c r="I38" s="180">
        <f>MIN(I34:I37)</f>
        <v>0.44840000000000002</v>
      </c>
      <c r="J38" s="180">
        <f>MIN(J34:J37)</f>
        <v>0.1817</v>
      </c>
      <c r="K38" s="45">
        <f>MIN(K34:K37)</f>
        <v>10.25</v>
      </c>
      <c r="L38" s="158">
        <f>MIN(L34:L37)</f>
        <v>69.14</v>
      </c>
      <c r="M38" s="183">
        <f>MIN(M34:M37)</f>
        <v>71.13</v>
      </c>
      <c r="N38" s="183">
        <f>MIN(N34:N37)</f>
        <v>256.8</v>
      </c>
      <c r="O38" s="155">
        <f>MIN(O34:O37)</f>
        <v>4951</v>
      </c>
      <c r="P38" s="151"/>
      <c r="Q38" s="151"/>
      <c r="R38"/>
      <c r="S38"/>
      <c r="T38"/>
      <c r="U38"/>
      <c r="V38"/>
      <c r="W38"/>
      <c r="X38"/>
      <c r="Y38"/>
      <c r="Z38"/>
      <c r="AA38"/>
      <c r="AB38"/>
      <c r="AC38"/>
    </row>
    <row r="39" spans="1:29">
      <c r="A39" s="55" t="s">
        <v>1</v>
      </c>
      <c r="B39" s="64"/>
      <c r="C39" s="48">
        <f>MAX(C34:C37)</f>
        <v>89.33</v>
      </c>
      <c r="D39" s="48">
        <f>MAX(D34:D37)</f>
        <v>16.04</v>
      </c>
      <c r="E39" s="152">
        <f>MAX(E34:E37)</f>
        <v>4.3719999999999999</v>
      </c>
      <c r="F39" s="178">
        <f>MAX(F34:F37)</f>
        <v>7.7249999999999996</v>
      </c>
      <c r="G39" s="167">
        <f>MAX(G34:G37)</f>
        <v>14.92</v>
      </c>
      <c r="H39" s="181">
        <f>MAX(H34:H37)</f>
        <v>0.9798</v>
      </c>
      <c r="I39" s="181">
        <f>MAX(I34:I37)</f>
        <v>0.73570000000000002</v>
      </c>
      <c r="J39" s="181">
        <f>MAX(J34:J37)</f>
        <v>0.27400000000000002</v>
      </c>
      <c r="K39" s="48">
        <f>MAX(K34:K37)</f>
        <v>22.93</v>
      </c>
      <c r="L39" s="167">
        <f>MAX(L34:L37)</f>
        <v>131</v>
      </c>
      <c r="M39" s="184">
        <f>MAX(M34:M37)</f>
        <v>149</v>
      </c>
      <c r="N39" s="184">
        <f>MAX(N34:N37)</f>
        <v>444</v>
      </c>
      <c r="O39" s="149">
        <f>MAX(O34:O37)</f>
        <v>7307</v>
      </c>
      <c r="P39" s="152"/>
      <c r="Q39" s="152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5.75" thickBot="1">
      <c r="A40" s="57" t="s">
        <v>2</v>
      </c>
      <c r="B40" s="65"/>
      <c r="C40" s="51">
        <f>MEDIAN(C34:C37)</f>
        <v>88.5</v>
      </c>
      <c r="D40" s="51">
        <f>MEDIAN(D34:D37)</f>
        <v>15.98</v>
      </c>
      <c r="E40" s="153">
        <f>MEDIAN(E34:E37)</f>
        <v>3.1669999999999998</v>
      </c>
      <c r="F40" s="179">
        <f>MEDIAN(F34:F37)</f>
        <v>6.4175000000000004</v>
      </c>
      <c r="G40" s="159">
        <f>MEDIAN(G34:G37)</f>
        <v>12.145</v>
      </c>
      <c r="H40" s="182">
        <f>MEDIAN(H34:H37)</f>
        <v>0.93694999999999995</v>
      </c>
      <c r="I40" s="182">
        <f>MEDIAN(I34:I37)</f>
        <v>0.51224999999999998</v>
      </c>
      <c r="J40" s="182">
        <f>MEDIAN(J34:J37)</f>
        <v>0.25040000000000001</v>
      </c>
      <c r="K40" s="51">
        <f>MEDIAN(K34:K37)</f>
        <v>15.614999999999998</v>
      </c>
      <c r="L40" s="159">
        <f>MEDIAN(L34:L37)</f>
        <v>93.38</v>
      </c>
      <c r="M40" s="185">
        <f>MEDIAN(M34:M37)</f>
        <v>117</v>
      </c>
      <c r="N40" s="185">
        <f>MEDIAN(N34:N37)</f>
        <v>264.10000000000002</v>
      </c>
      <c r="O40" s="156">
        <f>MEDIAN(O34:O37)</f>
        <v>5816</v>
      </c>
      <c r="P40" s="153"/>
      <c r="Q40" s="153"/>
      <c r="R40"/>
      <c r="S40"/>
      <c r="T40"/>
      <c r="U40"/>
      <c r="V40"/>
      <c r="W40"/>
      <c r="X40"/>
      <c r="Y40"/>
      <c r="Z40"/>
      <c r="AA40"/>
      <c r="AB40"/>
      <c r="AC40"/>
    </row>
    <row r="41" spans="1:29">
      <c r="C41" s="11"/>
      <c r="D41" s="11"/>
      <c r="E41" s="11"/>
      <c r="F41" s="11"/>
      <c r="G41" s="11"/>
      <c r="H41" s="22"/>
      <c r="I41" s="22"/>
      <c r="J41" s="22"/>
      <c r="M41" s="11"/>
      <c r="N41" s="11"/>
      <c r="O41" s="11"/>
    </row>
    <row r="42" spans="1:29" ht="15.75" thickBot="1">
      <c r="C42" s="11"/>
      <c r="D42" s="11"/>
      <c r="E42" s="11"/>
      <c r="F42" s="11"/>
      <c r="G42" s="11"/>
      <c r="H42" s="22"/>
      <c r="I42" s="22"/>
      <c r="J42" s="22"/>
      <c r="M42" s="11"/>
      <c r="N42" s="11"/>
      <c r="O42" s="11"/>
    </row>
    <row r="43" spans="1:29" ht="60" customHeight="1">
      <c r="A43" s="62" t="s">
        <v>178</v>
      </c>
      <c r="B43" s="40" t="s">
        <v>3</v>
      </c>
      <c r="C43" s="41" t="s">
        <v>54</v>
      </c>
      <c r="D43" s="42" t="s">
        <v>55</v>
      </c>
      <c r="E43" s="41" t="s">
        <v>113</v>
      </c>
      <c r="F43" s="41" t="s">
        <v>56</v>
      </c>
      <c r="G43" s="41" t="s">
        <v>57</v>
      </c>
      <c r="H43" s="41" t="s">
        <v>58</v>
      </c>
      <c r="I43" s="41" t="s">
        <v>59</v>
      </c>
      <c r="J43" s="41" t="s">
        <v>60</v>
      </c>
      <c r="K43" s="41" t="s">
        <v>61</v>
      </c>
      <c r="L43" s="41" t="s">
        <v>37</v>
      </c>
      <c r="M43" s="41" t="s">
        <v>38</v>
      </c>
      <c r="N43" s="41" t="s">
        <v>40</v>
      </c>
      <c r="O43" s="41" t="s">
        <v>176</v>
      </c>
      <c r="P43" s="41" t="s">
        <v>41</v>
      </c>
      <c r="Q43" s="41" t="s">
        <v>363</v>
      </c>
      <c r="R43" s="41" t="s">
        <v>76</v>
      </c>
      <c r="S43" s="41" t="s">
        <v>77</v>
      </c>
      <c r="T43" s="41" t="s">
        <v>364</v>
      </c>
      <c r="U43" s="41" t="s">
        <v>49</v>
      </c>
      <c r="V43" s="41" t="s">
        <v>177</v>
      </c>
      <c r="W43" s="41" t="s">
        <v>181</v>
      </c>
      <c r="AC43"/>
    </row>
    <row r="44" spans="1:29">
      <c r="A44" s="26" t="s">
        <v>420</v>
      </c>
      <c r="B44" s="29">
        <v>25000232</v>
      </c>
      <c r="C44" s="34">
        <v>93.77</v>
      </c>
      <c r="D44" s="34">
        <v>31.8</v>
      </c>
      <c r="E44" s="34">
        <v>15.17</v>
      </c>
      <c r="F44" s="36">
        <v>7.415</v>
      </c>
      <c r="G44" s="36">
        <v>2.4940000000000002</v>
      </c>
      <c r="H44" s="34">
        <v>1.389</v>
      </c>
      <c r="I44" s="36">
        <v>1.262</v>
      </c>
      <c r="J44" s="28"/>
      <c r="K44" s="28"/>
      <c r="L44" s="34">
        <v>11.42</v>
      </c>
      <c r="M44" s="33">
        <v>91.76</v>
      </c>
      <c r="N44" s="33">
        <v>25.2</v>
      </c>
      <c r="O44" s="33">
        <v>381.8</v>
      </c>
      <c r="P44" s="28"/>
      <c r="Q44" s="28"/>
      <c r="R44" s="34">
        <v>17.03</v>
      </c>
      <c r="S44" s="36">
        <v>6.359</v>
      </c>
      <c r="T44" s="37">
        <v>1813</v>
      </c>
      <c r="U44" s="37">
        <v>19730</v>
      </c>
      <c r="V44" s="33">
        <v>160.9</v>
      </c>
      <c r="W44" s="37">
        <v>177</v>
      </c>
      <c r="X44"/>
      <c r="Y44"/>
      <c r="Z44"/>
      <c r="AA44"/>
      <c r="AB44"/>
      <c r="AC44"/>
    </row>
    <row r="45" spans="1:29">
      <c r="A45" s="26" t="s">
        <v>421</v>
      </c>
      <c r="B45" s="29">
        <v>25000202</v>
      </c>
      <c r="C45" s="34">
        <v>99.73</v>
      </c>
      <c r="D45" s="52"/>
      <c r="E45" s="28"/>
      <c r="F45" s="28"/>
      <c r="G45" s="28"/>
      <c r="H45" s="34">
        <v>25.39</v>
      </c>
      <c r="I45" s="36">
        <v>7.0380000000000003</v>
      </c>
      <c r="J45" s="36">
        <v>7.8490000000000002</v>
      </c>
      <c r="K45" s="33">
        <v>1.9</v>
      </c>
      <c r="L45" s="34">
        <v>297.5</v>
      </c>
      <c r="M45" s="33">
        <v>3011</v>
      </c>
      <c r="N45" s="33">
        <v>2102</v>
      </c>
      <c r="O45" s="28"/>
      <c r="P45" s="33">
        <v>23.7</v>
      </c>
      <c r="Q45" s="34">
        <v>4.96</v>
      </c>
      <c r="R45" s="28"/>
      <c r="S45" s="28"/>
      <c r="T45" s="28"/>
      <c r="U45" s="28">
        <v>250900</v>
      </c>
      <c r="V45" s="33">
        <v>1218</v>
      </c>
      <c r="W45" s="37">
        <v>1340</v>
      </c>
      <c r="X45"/>
      <c r="Y45"/>
      <c r="Z45"/>
      <c r="AA45"/>
      <c r="AB45"/>
      <c r="AC45"/>
    </row>
    <row r="46" spans="1:29">
      <c r="A46" s="53" t="s">
        <v>0</v>
      </c>
      <c r="B46" s="63"/>
      <c r="C46" s="45">
        <f>MIN(C44:C45)</f>
        <v>93.77</v>
      </c>
      <c r="D46" s="45"/>
      <c r="E46" s="45"/>
      <c r="F46" s="45"/>
      <c r="G46" s="45"/>
      <c r="H46" s="158">
        <f>MIN(H44:H45)</f>
        <v>1.389</v>
      </c>
      <c r="I46" s="151">
        <f>MIN(I44:I45)</f>
        <v>1.262</v>
      </c>
      <c r="J46" s="45"/>
      <c r="K46" s="45"/>
      <c r="L46" s="45">
        <f>MIN(L44:L45)</f>
        <v>11.42</v>
      </c>
      <c r="M46" s="183">
        <f>MIN(M44:M45)</f>
        <v>91.76</v>
      </c>
      <c r="N46" s="183">
        <f>MIN(N44:N45)</f>
        <v>25.2</v>
      </c>
      <c r="O46" s="45"/>
      <c r="P46" s="45"/>
      <c r="Q46" s="45"/>
      <c r="R46" s="45"/>
      <c r="S46" s="45"/>
      <c r="T46" s="45"/>
      <c r="U46" s="155">
        <f>MIN(U44:U45)</f>
        <v>19730</v>
      </c>
      <c r="V46" s="183">
        <f>MIN(V44:V45)</f>
        <v>160.9</v>
      </c>
      <c r="W46" s="186">
        <f>MIN(W44:W45)</f>
        <v>177</v>
      </c>
      <c r="X46"/>
      <c r="Y46"/>
      <c r="Z46"/>
      <c r="AA46"/>
      <c r="AB46"/>
      <c r="AC46"/>
    </row>
    <row r="47" spans="1:29">
      <c r="A47" s="55" t="s">
        <v>1</v>
      </c>
      <c r="B47" s="64"/>
      <c r="C47" s="48">
        <f>MAX(C44:C45)</f>
        <v>99.73</v>
      </c>
      <c r="D47" s="48"/>
      <c r="E47" s="48"/>
      <c r="F47" s="48"/>
      <c r="G47" s="48"/>
      <c r="H47" s="167">
        <f>MAX(H44:H45)</f>
        <v>25.39</v>
      </c>
      <c r="I47" s="152">
        <f>MAX(I44:I45)</f>
        <v>7.0380000000000003</v>
      </c>
      <c r="J47" s="48"/>
      <c r="K47" s="48"/>
      <c r="L47" s="48">
        <f>MAX(L44:L45)</f>
        <v>297.5</v>
      </c>
      <c r="M47" s="184">
        <f>MAX(M44:M45)</f>
        <v>3011</v>
      </c>
      <c r="N47" s="184">
        <f>MAX(N44:N45)</f>
        <v>2102</v>
      </c>
      <c r="O47" s="48"/>
      <c r="P47" s="48"/>
      <c r="Q47" s="48"/>
      <c r="R47" s="48"/>
      <c r="S47" s="48"/>
      <c r="T47" s="48"/>
      <c r="U47" s="149">
        <f>MAX(U44:U45)</f>
        <v>250900</v>
      </c>
      <c r="V47" s="184">
        <f>MAX(V44:V45)</f>
        <v>1218</v>
      </c>
      <c r="W47" s="187">
        <f>MAX(W44:W45)</f>
        <v>1340</v>
      </c>
      <c r="X47"/>
      <c r="Y47"/>
      <c r="Z47"/>
      <c r="AA47"/>
      <c r="AB47"/>
      <c r="AC47"/>
    </row>
    <row r="48" spans="1:29" ht="15.75" thickBot="1">
      <c r="A48" s="57" t="s">
        <v>2</v>
      </c>
      <c r="B48" s="65"/>
      <c r="C48" s="51">
        <f>MEDIAN(C44:C45)</f>
        <v>96.75</v>
      </c>
      <c r="D48" s="51"/>
      <c r="E48" s="51"/>
      <c r="F48" s="51"/>
      <c r="G48" s="51"/>
      <c r="H48" s="159">
        <f>MEDIAN(H44:H45)</f>
        <v>13.3895</v>
      </c>
      <c r="I48" s="153">
        <f>MEDIAN(I44:I45)</f>
        <v>4.1500000000000004</v>
      </c>
      <c r="J48" s="51"/>
      <c r="K48" s="51"/>
      <c r="L48" s="51">
        <f>MEDIAN(L44:L45)</f>
        <v>154.45999999999998</v>
      </c>
      <c r="M48" s="185">
        <f>MEDIAN(M44:M45)</f>
        <v>1551.3799999999999</v>
      </c>
      <c r="N48" s="185">
        <f>MEDIAN(N44:N45)</f>
        <v>1063.6000000000001</v>
      </c>
      <c r="O48" s="51"/>
      <c r="P48" s="51"/>
      <c r="Q48" s="51"/>
      <c r="R48" s="51"/>
      <c r="S48" s="51"/>
      <c r="T48" s="51"/>
      <c r="U48" s="156">
        <f>MEDIAN(U44:U45)</f>
        <v>135315</v>
      </c>
      <c r="V48" s="185">
        <f>MEDIAN(V44:V45)</f>
        <v>689.44999999999993</v>
      </c>
      <c r="W48" s="188">
        <f>MEDIAN(W44:W45)</f>
        <v>758.5</v>
      </c>
      <c r="X48"/>
      <c r="Y48"/>
      <c r="Z48"/>
      <c r="AA48"/>
      <c r="AB48"/>
      <c r="AC48"/>
    </row>
    <row r="49" spans="1:29">
      <c r="C49" s="11"/>
      <c r="D49" s="11"/>
      <c r="E49" s="11"/>
      <c r="F49" s="11"/>
      <c r="G49" s="11"/>
      <c r="H49" s="22"/>
      <c r="I49" s="22"/>
      <c r="J49" s="22"/>
      <c r="M49" s="11"/>
      <c r="N49" s="11"/>
      <c r="O49" s="11"/>
    </row>
    <row r="50" spans="1:29" ht="15.75" thickBot="1">
      <c r="C50" s="11"/>
      <c r="D50" s="11"/>
      <c r="E50" s="11"/>
      <c r="F50" s="11"/>
      <c r="G50" s="11"/>
      <c r="H50" s="22"/>
      <c r="I50" s="22"/>
      <c r="J50" s="22"/>
      <c r="M50" s="11"/>
      <c r="N50" s="11"/>
      <c r="O50" s="11"/>
    </row>
    <row r="51" spans="1:29" ht="60" customHeight="1">
      <c r="A51" s="62" t="s">
        <v>7</v>
      </c>
      <c r="B51" s="40" t="s">
        <v>3</v>
      </c>
      <c r="C51" s="41" t="s">
        <v>39</v>
      </c>
      <c r="D51" s="41" t="s">
        <v>37</v>
      </c>
      <c r="E51" s="41" t="s">
        <v>38</v>
      </c>
      <c r="F51" s="41" t="s">
        <v>40</v>
      </c>
      <c r="G51" s="41" t="s">
        <v>114</v>
      </c>
      <c r="H51" s="41" t="s">
        <v>41</v>
      </c>
      <c r="I51" s="41" t="s">
        <v>179</v>
      </c>
      <c r="J51" s="41" t="s">
        <v>49</v>
      </c>
      <c r="K51" s="41" t="s">
        <v>75</v>
      </c>
      <c r="L51" s="41" t="s">
        <v>181</v>
      </c>
      <c r="M51" s="41" t="s">
        <v>115</v>
      </c>
      <c r="N51" s="41" t="s">
        <v>428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>
      <c r="A52" s="210" t="s">
        <v>425</v>
      </c>
      <c r="B52" s="29">
        <v>25000365</v>
      </c>
      <c r="C52" s="30">
        <v>97.52</v>
      </c>
      <c r="D52" s="29">
        <v>8055</v>
      </c>
      <c r="E52" s="219">
        <v>36170</v>
      </c>
      <c r="F52" s="29">
        <v>46560</v>
      </c>
      <c r="G52" s="37">
        <v>24350</v>
      </c>
      <c r="H52" s="34">
        <v>152.9</v>
      </c>
      <c r="I52" s="37">
        <v>609</v>
      </c>
      <c r="J52" s="37">
        <v>3489000</v>
      </c>
      <c r="K52" s="37">
        <v>21620</v>
      </c>
      <c r="L52" s="37">
        <v>23780</v>
      </c>
      <c r="M52" s="37">
        <v>2475000</v>
      </c>
      <c r="N52" s="213">
        <v>39980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>
      <c r="A53" s="210" t="s">
        <v>425</v>
      </c>
      <c r="B53" s="29">
        <v>25000394</v>
      </c>
      <c r="C53" s="30">
        <v>97.58</v>
      </c>
      <c r="D53" s="29">
        <v>8419</v>
      </c>
      <c r="E53" s="29">
        <v>44770</v>
      </c>
      <c r="F53" s="29">
        <v>60450</v>
      </c>
      <c r="G53" s="213">
        <v>19400</v>
      </c>
      <c r="H53" s="34">
        <v>187.4</v>
      </c>
      <c r="I53" s="213">
        <v>1257</v>
      </c>
      <c r="J53" s="37">
        <v>4577000</v>
      </c>
      <c r="K53" s="213">
        <v>18400</v>
      </c>
      <c r="L53" s="213">
        <v>20240</v>
      </c>
      <c r="M53" s="37">
        <v>2558000</v>
      </c>
      <c r="N53" s="37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>
      <c r="A54" s="210" t="s">
        <v>427</v>
      </c>
      <c r="B54" s="29">
        <v>25000214</v>
      </c>
      <c r="C54" s="30">
        <v>96.47</v>
      </c>
      <c r="D54" s="29">
        <v>470.7</v>
      </c>
      <c r="E54" s="219">
        <v>2641</v>
      </c>
      <c r="F54" s="29">
        <v>2830</v>
      </c>
      <c r="G54" s="37">
        <v>1829</v>
      </c>
      <c r="H54" s="211">
        <v>13.63</v>
      </c>
      <c r="I54" s="213">
        <v>25.13</v>
      </c>
      <c r="J54" s="213">
        <v>420300</v>
      </c>
      <c r="K54" s="37">
        <v>3874</v>
      </c>
      <c r="L54" s="37">
        <v>4261</v>
      </c>
      <c r="M54" s="37">
        <v>93000</v>
      </c>
      <c r="N54" s="37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>
      <c r="A55" s="210" t="s">
        <v>426</v>
      </c>
      <c r="B55" s="29">
        <v>25000365</v>
      </c>
      <c r="C55" s="30">
        <v>98.07</v>
      </c>
      <c r="D55" s="29">
        <v>4951</v>
      </c>
      <c r="E55" s="29">
        <v>15970</v>
      </c>
      <c r="F55" s="29">
        <v>10120</v>
      </c>
      <c r="G55" s="37">
        <v>31120</v>
      </c>
      <c r="H55" s="34">
        <v>110.3</v>
      </c>
      <c r="I55" s="213">
        <v>464</v>
      </c>
      <c r="J55" s="37">
        <v>2074000</v>
      </c>
      <c r="K55" s="213">
        <v>19260</v>
      </c>
      <c r="L55" s="213">
        <v>21190</v>
      </c>
      <c r="M55" s="37">
        <v>504500</v>
      </c>
      <c r="N55" s="37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>
      <c r="A56" s="210" t="s">
        <v>426</v>
      </c>
      <c r="B56" s="29">
        <v>25000262</v>
      </c>
      <c r="C56" s="30">
        <v>96.83</v>
      </c>
      <c r="D56" s="219">
        <v>6009</v>
      </c>
      <c r="E56" s="219">
        <v>28460</v>
      </c>
      <c r="F56" s="219">
        <v>23390</v>
      </c>
      <c r="G56" s="37">
        <v>47180</v>
      </c>
      <c r="H56" s="34">
        <v>99.15</v>
      </c>
      <c r="I56" s="37">
        <v>819.9</v>
      </c>
      <c r="J56" s="213">
        <v>1594000</v>
      </c>
      <c r="K56" s="213">
        <v>3447</v>
      </c>
      <c r="L56" s="213">
        <v>3792</v>
      </c>
      <c r="M56" s="37">
        <v>263500</v>
      </c>
      <c r="N56" s="37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>
      <c r="A57" s="53" t="s">
        <v>0</v>
      </c>
      <c r="B57" s="63"/>
      <c r="C57" s="45">
        <f>MIN(C52:C56)</f>
        <v>96.47</v>
      </c>
      <c r="D57" s="186">
        <f>MIN(D52:D56)</f>
        <v>470.7</v>
      </c>
      <c r="E57" s="155">
        <f>MIN(E52:E56)</f>
        <v>2641</v>
      </c>
      <c r="F57" s="155">
        <f>MIN(F52:F56)</f>
        <v>2830</v>
      </c>
      <c r="G57" s="155">
        <f>MIN(G52:G56)</f>
        <v>1829</v>
      </c>
      <c r="H57" s="158">
        <f>MIN(H52:H56)</f>
        <v>13.63</v>
      </c>
      <c r="I57" s="186">
        <f>MIN(I52:I56)</f>
        <v>25.13</v>
      </c>
      <c r="J57" s="155">
        <f>MIN(J52:J56)</f>
        <v>420300</v>
      </c>
      <c r="K57" s="155">
        <f>MIN(K52:K56)</f>
        <v>3447</v>
      </c>
      <c r="L57" s="155">
        <f>MIN(L52:L56)</f>
        <v>3792</v>
      </c>
      <c r="M57" s="155">
        <f>MIN(M52:M56)</f>
        <v>93000</v>
      </c>
      <c r="N57" s="155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>
      <c r="A58" s="55" t="s">
        <v>1</v>
      </c>
      <c r="B58" s="64"/>
      <c r="C58" s="48">
        <f>MAX(C52:C56)</f>
        <v>98.07</v>
      </c>
      <c r="D58" s="187">
        <f>MAX(D52:D56)</f>
        <v>8419</v>
      </c>
      <c r="E58" s="149">
        <f>MAX(E52:E56)</f>
        <v>44770</v>
      </c>
      <c r="F58" s="149">
        <f>MAX(F52:F56)</f>
        <v>60450</v>
      </c>
      <c r="G58" s="149">
        <f>MAX(G52:G56)</f>
        <v>47180</v>
      </c>
      <c r="H58" s="167">
        <f>MAX(H52:H56)</f>
        <v>187.4</v>
      </c>
      <c r="I58" s="187">
        <f>MAX(I52:I56)</f>
        <v>1257</v>
      </c>
      <c r="J58" s="149">
        <f>MAX(J52:J56)</f>
        <v>4577000</v>
      </c>
      <c r="K58" s="149">
        <f>MAX(K52:K56)</f>
        <v>21620</v>
      </c>
      <c r="L58" s="149">
        <f>MAX(L52:L56)</f>
        <v>23780</v>
      </c>
      <c r="M58" s="149">
        <f>MAX(M52:M56)</f>
        <v>2558000</v>
      </c>
      <c r="N58" s="149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ht="15.75" thickBot="1">
      <c r="A59" s="57" t="s">
        <v>2</v>
      </c>
      <c r="B59" s="65"/>
      <c r="C59" s="51">
        <f>MEDIAN(C52:C56)</f>
        <v>97.52</v>
      </c>
      <c r="D59" s="188">
        <f>MEDIAN(D52:D56)</f>
        <v>6009</v>
      </c>
      <c r="E59" s="156">
        <f>MEDIAN(E52:E56)</f>
        <v>28460</v>
      </c>
      <c r="F59" s="156">
        <f>MEDIAN(F52:F56)</f>
        <v>23390</v>
      </c>
      <c r="G59" s="156">
        <f>MEDIAN(G52:G56)</f>
        <v>24350</v>
      </c>
      <c r="H59" s="159">
        <f>MEDIAN(H52:H56)</f>
        <v>110.3</v>
      </c>
      <c r="I59" s="188">
        <f>MEDIAN(I52:I56)</f>
        <v>609</v>
      </c>
      <c r="J59" s="156">
        <f>MEDIAN(J52:J56)</f>
        <v>2074000</v>
      </c>
      <c r="K59" s="156">
        <f>MEDIAN(K52:K56)</f>
        <v>18400</v>
      </c>
      <c r="L59" s="156">
        <f>MEDIAN(L52:L56)</f>
        <v>20240</v>
      </c>
      <c r="M59" s="156">
        <f>MEDIAN(M52:M56)</f>
        <v>504500</v>
      </c>
      <c r="N59" s="156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>
      <c r="C60" s="11"/>
      <c r="D60" s="11"/>
      <c r="E60" s="11"/>
      <c r="F60" s="11"/>
      <c r="G60" s="22"/>
      <c r="H60" s="22"/>
      <c r="I60" s="22"/>
      <c r="L60" s="11"/>
      <c r="M60" s="11"/>
      <c r="U60"/>
      <c r="V60"/>
      <c r="W60"/>
      <c r="X60"/>
      <c r="Y60"/>
      <c r="Z60"/>
      <c r="AA60"/>
      <c r="AB60"/>
      <c r="AC60"/>
    </row>
    <row r="61" spans="1:29" ht="15.75" thickBot="1">
      <c r="C61" s="11"/>
      <c r="D61" s="11"/>
      <c r="E61" s="11"/>
      <c r="F61" s="11"/>
      <c r="G61" s="22"/>
      <c r="H61" s="22"/>
      <c r="K61" s="11"/>
      <c r="L61" s="11"/>
      <c r="AA61"/>
      <c r="AB61"/>
      <c r="AC61"/>
    </row>
    <row r="62" spans="1:29" ht="60" customHeight="1">
      <c r="A62" s="62" t="s">
        <v>74</v>
      </c>
      <c r="B62" s="40" t="s">
        <v>3</v>
      </c>
      <c r="C62" s="41" t="s">
        <v>54</v>
      </c>
      <c r="D62" s="42" t="s">
        <v>55</v>
      </c>
      <c r="E62" s="41" t="s">
        <v>113</v>
      </c>
      <c r="F62" s="41" t="s">
        <v>156</v>
      </c>
      <c r="G62" s="41" t="s">
        <v>157</v>
      </c>
      <c r="H62" s="41" t="s">
        <v>158</v>
      </c>
      <c r="I62" s="41" t="s">
        <v>159</v>
      </c>
      <c r="J62" s="41" t="s">
        <v>160</v>
      </c>
      <c r="K62" s="41" t="s">
        <v>161</v>
      </c>
      <c r="L62" s="41" t="s">
        <v>162</v>
      </c>
      <c r="M62" s="41" t="s">
        <v>163</v>
      </c>
      <c r="N62" s="41" t="s">
        <v>164</v>
      </c>
      <c r="O62" s="41" t="s">
        <v>165</v>
      </c>
      <c r="P62" s="41" t="s">
        <v>166</v>
      </c>
      <c r="Q62" s="41" t="s">
        <v>167</v>
      </c>
      <c r="R62" s="41" t="s">
        <v>168</v>
      </c>
      <c r="S62" s="41" t="s">
        <v>169</v>
      </c>
      <c r="T62" s="41" t="s">
        <v>170</v>
      </c>
      <c r="U62" s="41" t="s">
        <v>171</v>
      </c>
      <c r="V62" s="41" t="s">
        <v>172</v>
      </c>
      <c r="W62" s="41" t="s">
        <v>173</v>
      </c>
      <c r="X62" s="41" t="s">
        <v>174</v>
      </c>
      <c r="Y62" s="41" t="s">
        <v>355</v>
      </c>
      <c r="Z62" s="41" t="s">
        <v>356</v>
      </c>
      <c r="AA62" s="41" t="s">
        <v>357</v>
      </c>
      <c r="AB62" s="41" t="s">
        <v>358</v>
      </c>
      <c r="AC62"/>
    </row>
    <row r="63" spans="1:29">
      <c r="A63" s="26" t="s">
        <v>430</v>
      </c>
      <c r="B63" s="29">
        <v>25000030</v>
      </c>
      <c r="C63" s="30">
        <v>98.65</v>
      </c>
      <c r="D63" s="34"/>
      <c r="E63" s="34">
        <v>97.93</v>
      </c>
      <c r="F63" s="28" t="s">
        <v>433</v>
      </c>
      <c r="G63" s="28" t="s">
        <v>433</v>
      </c>
      <c r="H63" s="28" t="s">
        <v>433</v>
      </c>
      <c r="I63" s="28" t="s">
        <v>433</v>
      </c>
      <c r="J63" s="28" t="s">
        <v>433</v>
      </c>
      <c r="K63" s="28" t="s">
        <v>433</v>
      </c>
      <c r="L63" s="28" t="s">
        <v>433</v>
      </c>
      <c r="M63" s="28" t="s">
        <v>434</v>
      </c>
      <c r="N63" s="28" t="s">
        <v>433</v>
      </c>
      <c r="O63" s="28" t="s">
        <v>433</v>
      </c>
      <c r="P63" s="28" t="s">
        <v>433</v>
      </c>
      <c r="Q63" s="28" t="s">
        <v>433</v>
      </c>
      <c r="R63" s="28" t="s">
        <v>433</v>
      </c>
      <c r="S63" s="28" t="s">
        <v>433</v>
      </c>
      <c r="T63" s="28" t="s">
        <v>433</v>
      </c>
      <c r="U63" s="28" t="s">
        <v>433</v>
      </c>
      <c r="V63" s="28" t="s">
        <v>433</v>
      </c>
      <c r="W63" s="28" t="s">
        <v>433</v>
      </c>
      <c r="X63" s="28" t="s">
        <v>433</v>
      </c>
      <c r="Y63" s="28" t="s">
        <v>435</v>
      </c>
      <c r="Z63" s="27" t="s">
        <v>431</v>
      </c>
      <c r="AA63" s="27" t="s">
        <v>432</v>
      </c>
      <c r="AB63" s="31">
        <v>0.19800000000000001</v>
      </c>
      <c r="AC63"/>
    </row>
    <row r="64" spans="1:29">
      <c r="A64" s="26" t="s">
        <v>429</v>
      </c>
      <c r="B64" s="29">
        <v>25000397</v>
      </c>
      <c r="C64" s="30">
        <v>87.95</v>
      </c>
      <c r="D64" s="34">
        <v>44.94</v>
      </c>
      <c r="E64" s="52"/>
      <c r="F64" s="52"/>
      <c r="G64" s="28"/>
      <c r="H64" s="36"/>
      <c r="I64" s="37"/>
      <c r="J64" s="35"/>
      <c r="K64" s="37"/>
      <c r="L64" s="37"/>
      <c r="M64" s="35"/>
      <c r="N64" s="35"/>
      <c r="O64" s="28"/>
      <c r="P64" s="28"/>
      <c r="Q64" s="28"/>
      <c r="R64" s="35"/>
      <c r="S64" s="34"/>
      <c r="T64" s="35"/>
      <c r="U64" s="35"/>
      <c r="V64" s="35"/>
      <c r="W64" s="35"/>
      <c r="X64" s="35"/>
      <c r="Y64" s="35"/>
      <c r="Z64" s="31"/>
      <c r="AA64" s="31"/>
      <c r="AB64" s="27"/>
      <c r="AC64"/>
    </row>
    <row r="65" spans="1:29">
      <c r="A65" s="53" t="s">
        <v>0</v>
      </c>
      <c r="B65" s="63"/>
      <c r="C65" s="45">
        <f>MIN(C63:C64)</f>
        <v>87.95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151"/>
      <c r="AA65" s="151"/>
      <c r="AB65" s="151"/>
      <c r="AC65"/>
    </row>
    <row r="66" spans="1:29">
      <c r="A66" s="55" t="s">
        <v>1</v>
      </c>
      <c r="B66" s="64"/>
      <c r="C66" s="48">
        <f>MAX(C63:C64)</f>
        <v>98.65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152"/>
      <c r="AA66" s="152"/>
      <c r="AB66" s="152"/>
      <c r="AC66"/>
    </row>
    <row r="67" spans="1:29" ht="15.75" thickBot="1">
      <c r="A67" s="57" t="s">
        <v>2</v>
      </c>
      <c r="B67" s="65"/>
      <c r="C67" s="51">
        <f>MEDIAN(C63:C64)</f>
        <v>93.300000000000011</v>
      </c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153"/>
      <c r="AA67" s="153"/>
      <c r="AB67" s="153"/>
      <c r="AC67"/>
    </row>
    <row r="69" spans="1:29">
      <c r="A69" s="12" t="s">
        <v>33</v>
      </c>
    </row>
    <row r="70" spans="1:29">
      <c r="A70" t="s">
        <v>34</v>
      </c>
    </row>
  </sheetData>
  <sheetProtection algorithmName="SHA-512" hashValue="7s1z0Qv5cuZICrD4wWSyp3mrbEmLQ7Z9qGsiMRdUJYgO23F4qUzjnGyrIZsGPHlc5i0jWBKxgKIfjrEUuNBWTw==" saltValue="3GDV649lC75cVX5A8L6hHQ==" spinCount="100000" sheet="1" objects="1" scenarios="1"/>
  <sortState xmlns:xlrd2="http://schemas.microsoft.com/office/spreadsheetml/2017/richdata2" ref="A63:AC64">
    <sortCondition ref="A63:A6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H108"/>
  <sheetViews>
    <sheetView showGridLines="0" zoomScale="80" zoomScaleNormal="80" workbookViewId="0">
      <selection activeCell="A67" sqref="A67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69" width="15.7109375" customWidth="1"/>
  </cols>
  <sheetData>
    <row r="1" spans="1:64" ht="120" customHeight="1">
      <c r="B1" s="173" t="s">
        <v>377</v>
      </c>
    </row>
    <row r="2" spans="1:64">
      <c r="A2" s="8" t="s">
        <v>30</v>
      </c>
      <c r="BL2"/>
    </row>
    <row r="3" spans="1:64" ht="15.75" thickBot="1">
      <c r="BL3"/>
    </row>
    <row r="4" spans="1:64" s="3" customFormat="1" ht="60" customHeight="1">
      <c r="A4" s="39" t="s">
        <v>6</v>
      </c>
      <c r="B4" s="40" t="s">
        <v>3</v>
      </c>
      <c r="C4" s="41" t="s">
        <v>39</v>
      </c>
      <c r="D4" s="41" t="s">
        <v>37</v>
      </c>
      <c r="E4" s="41" t="s">
        <v>38</v>
      </c>
      <c r="F4" s="41" t="s">
        <v>40</v>
      </c>
      <c r="G4" s="41" t="s">
        <v>114</v>
      </c>
      <c r="H4" s="41" t="s">
        <v>41</v>
      </c>
      <c r="I4" s="41" t="s">
        <v>179</v>
      </c>
      <c r="J4" s="41" t="s">
        <v>49</v>
      </c>
      <c r="K4" s="41" t="s">
        <v>115</v>
      </c>
      <c r="L4" s="41" t="s">
        <v>120</v>
      </c>
      <c r="M4" s="41" t="s">
        <v>375</v>
      </c>
      <c r="N4" s="41" t="s">
        <v>117</v>
      </c>
      <c r="O4" s="41" t="s">
        <v>118</v>
      </c>
      <c r="P4" s="41" t="s">
        <v>42</v>
      </c>
      <c r="Q4" s="41" t="s">
        <v>43</v>
      </c>
      <c r="R4" s="41" t="s">
        <v>44</v>
      </c>
      <c r="S4" s="41" t="s">
        <v>45</v>
      </c>
      <c r="T4" s="41" t="s">
        <v>46</v>
      </c>
      <c r="U4" s="41" t="s">
        <v>47</v>
      </c>
      <c r="V4" s="41" t="s">
        <v>48</v>
      </c>
      <c r="W4" s="41" t="s">
        <v>82</v>
      </c>
      <c r="X4" s="41" t="s">
        <v>83</v>
      </c>
      <c r="Y4" s="41" t="s">
        <v>84</v>
      </c>
      <c r="Z4" s="41" t="s">
        <v>119</v>
      </c>
      <c r="AA4" s="41" t="s">
        <v>85</v>
      </c>
      <c r="AB4" s="41" t="s">
        <v>86</v>
      </c>
      <c r="AC4" s="41" t="s">
        <v>87</v>
      </c>
      <c r="AD4" s="41" t="s">
        <v>88</v>
      </c>
      <c r="AE4" s="41" t="s">
        <v>89</v>
      </c>
      <c r="AF4" s="41" t="s">
        <v>90</v>
      </c>
      <c r="AG4" s="41" t="s">
        <v>91</v>
      </c>
      <c r="AH4" s="41" t="s">
        <v>92</v>
      </c>
      <c r="AI4" s="41" t="s">
        <v>93</v>
      </c>
      <c r="AJ4" s="85" t="s">
        <v>94</v>
      </c>
      <c r="AK4" s="85" t="s">
        <v>95</v>
      </c>
      <c r="AL4" s="85" t="s">
        <v>96</v>
      </c>
      <c r="AM4" s="85" t="s">
        <v>97</v>
      </c>
      <c r="AN4" s="85" t="s">
        <v>98</v>
      </c>
      <c r="AO4" s="85" t="s">
        <v>99</v>
      </c>
      <c r="AP4" s="41" t="s">
        <v>139</v>
      </c>
      <c r="AQ4" s="41" t="s">
        <v>140</v>
      </c>
      <c r="AR4" s="41" t="s">
        <v>141</v>
      </c>
      <c r="AS4" s="41" t="s">
        <v>142</v>
      </c>
      <c r="AT4" s="41" t="s">
        <v>143</v>
      </c>
      <c r="AU4" s="41" t="s">
        <v>144</v>
      </c>
      <c r="AV4" s="41" t="s">
        <v>145</v>
      </c>
      <c r="AW4" s="41" t="s">
        <v>146</v>
      </c>
      <c r="AX4" s="41" t="s">
        <v>147</v>
      </c>
      <c r="AY4" s="41" t="s">
        <v>148</v>
      </c>
      <c r="AZ4" s="41" t="s">
        <v>149</v>
      </c>
      <c r="BA4" s="41" t="s">
        <v>150</v>
      </c>
      <c r="BB4" s="41" t="s">
        <v>151</v>
      </c>
      <c r="BC4" s="41" t="s">
        <v>152</v>
      </c>
      <c r="BD4" s="41" t="s">
        <v>153</v>
      </c>
      <c r="BE4" s="41" t="s">
        <v>154</v>
      </c>
      <c r="BF4" s="41" t="s">
        <v>155</v>
      </c>
      <c r="BG4" s="41" t="s">
        <v>365</v>
      </c>
      <c r="BH4" s="41" t="s">
        <v>405</v>
      </c>
      <c r="BI4" s="41" t="s">
        <v>406</v>
      </c>
    </row>
    <row r="5" spans="1:64">
      <c r="A5" s="26" t="s">
        <v>400</v>
      </c>
      <c r="B5" s="29">
        <v>25000336</v>
      </c>
      <c r="C5" s="34">
        <v>88.41</v>
      </c>
      <c r="D5" s="28"/>
      <c r="E5" s="27"/>
      <c r="F5" s="27"/>
      <c r="G5" s="28"/>
      <c r="H5" s="36"/>
      <c r="I5" s="28"/>
      <c r="J5" s="35"/>
      <c r="K5" s="35"/>
      <c r="L5" s="28"/>
      <c r="M5" s="35"/>
      <c r="N5" s="35"/>
      <c r="O5" s="35"/>
      <c r="P5" s="35"/>
      <c r="Q5" s="28"/>
      <c r="R5" s="28"/>
      <c r="S5" s="37"/>
      <c r="T5" s="35"/>
      <c r="U5" s="52"/>
      <c r="V5" s="35"/>
      <c r="W5" s="35"/>
      <c r="X5" s="35"/>
      <c r="Y5" s="35"/>
      <c r="Z5" s="35"/>
      <c r="AA5" s="28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28"/>
      <c r="AR5" s="28"/>
      <c r="AS5" s="28"/>
      <c r="AT5" s="28"/>
      <c r="AU5" s="28"/>
      <c r="AV5" s="28"/>
      <c r="AW5" s="28"/>
      <c r="AX5" s="28"/>
      <c r="AY5" s="35"/>
      <c r="AZ5" s="35"/>
      <c r="BA5" s="35"/>
      <c r="BB5" s="35"/>
      <c r="BC5" s="35"/>
      <c r="BD5" s="35"/>
      <c r="BE5" s="35"/>
      <c r="BF5" s="35"/>
      <c r="BG5" s="28"/>
      <c r="BH5" s="28" t="s">
        <v>392</v>
      </c>
      <c r="BI5" s="28" t="s">
        <v>401</v>
      </c>
      <c r="BJ5"/>
      <c r="BK5"/>
      <c r="BL5"/>
    </row>
    <row r="6" spans="1:64">
      <c r="A6" s="26" t="s">
        <v>400</v>
      </c>
      <c r="B6" s="29">
        <v>25000336</v>
      </c>
      <c r="C6" s="34">
        <v>87.72</v>
      </c>
      <c r="D6" s="35"/>
      <c r="E6" s="30"/>
      <c r="F6" s="30"/>
      <c r="G6" s="35"/>
      <c r="H6" s="35"/>
      <c r="I6" s="35"/>
      <c r="J6" s="37"/>
      <c r="K6" s="28"/>
      <c r="L6" s="28"/>
      <c r="M6" s="28"/>
      <c r="N6" s="28"/>
      <c r="O6" s="28"/>
      <c r="P6" s="28"/>
      <c r="Q6" s="28"/>
      <c r="R6" s="28"/>
      <c r="S6" s="37"/>
      <c r="T6" s="35"/>
      <c r="U6" s="52"/>
      <c r="V6" s="35"/>
      <c r="W6" s="35"/>
      <c r="X6" s="35"/>
      <c r="Y6" s="35"/>
      <c r="Z6" s="35"/>
      <c r="AA6" s="28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28"/>
      <c r="BH6" s="28" t="s">
        <v>392</v>
      </c>
      <c r="BI6" s="36">
        <v>0.189</v>
      </c>
      <c r="BJ6"/>
      <c r="BK6"/>
      <c r="BL6"/>
    </row>
    <row r="7" spans="1:64">
      <c r="A7" s="26" t="s">
        <v>402</v>
      </c>
      <c r="B7" s="29">
        <v>25000276</v>
      </c>
      <c r="C7" s="34">
        <v>89.46</v>
      </c>
      <c r="D7" s="34">
        <v>17.850000000000001</v>
      </c>
      <c r="E7" s="32">
        <v>139.80000000000001</v>
      </c>
      <c r="F7" s="30">
        <v>138.9</v>
      </c>
      <c r="G7" s="33">
        <v>435.5</v>
      </c>
      <c r="H7" s="52">
        <v>0.53949999999999998</v>
      </c>
      <c r="I7" s="36">
        <v>4.3470000000000004</v>
      </c>
      <c r="J7" s="37">
        <v>6703</v>
      </c>
      <c r="K7" s="33">
        <v>2863</v>
      </c>
      <c r="L7" s="28"/>
      <c r="M7" s="35"/>
      <c r="N7" s="35"/>
      <c r="O7" s="35"/>
      <c r="P7" s="35"/>
      <c r="Q7" s="35"/>
      <c r="R7" s="35"/>
      <c r="S7" s="35"/>
      <c r="T7" s="35"/>
      <c r="U7" s="52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4"/>
      <c r="BE7" s="35"/>
      <c r="BF7" s="35"/>
      <c r="BG7" s="28"/>
      <c r="BH7" s="35"/>
      <c r="BI7" s="52"/>
      <c r="BJ7"/>
      <c r="BK7"/>
      <c r="BL7"/>
    </row>
    <row r="8" spans="1:64">
      <c r="A8" s="26" t="s">
        <v>403</v>
      </c>
      <c r="B8" s="29">
        <v>25000241</v>
      </c>
      <c r="C8" s="34">
        <v>90.07</v>
      </c>
      <c r="D8" s="35"/>
      <c r="E8" s="30"/>
      <c r="F8" s="30"/>
      <c r="G8" s="35"/>
      <c r="H8" s="35"/>
      <c r="I8" s="35"/>
      <c r="J8" s="35"/>
      <c r="K8" s="36"/>
      <c r="L8" s="28"/>
      <c r="M8" s="35"/>
      <c r="N8" s="35"/>
      <c r="O8" s="35"/>
      <c r="P8" s="35"/>
      <c r="Q8" s="35"/>
      <c r="R8" s="35"/>
      <c r="S8" s="35"/>
      <c r="T8" s="35"/>
      <c r="U8" s="52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28" t="s">
        <v>404</v>
      </c>
      <c r="BH8" s="35"/>
      <c r="BI8" s="37"/>
      <c r="BJ8"/>
      <c r="BK8"/>
      <c r="BL8"/>
    </row>
    <row r="9" spans="1:64">
      <c r="A9" s="26" t="s">
        <v>384</v>
      </c>
      <c r="B9" s="29">
        <v>25000350</v>
      </c>
      <c r="C9" s="34">
        <v>86.92</v>
      </c>
      <c r="D9" s="28"/>
      <c r="E9" s="27"/>
      <c r="F9" s="30"/>
      <c r="G9" s="35"/>
      <c r="H9" s="35"/>
      <c r="I9" s="35"/>
      <c r="J9" s="35"/>
      <c r="K9" s="34"/>
      <c r="L9" s="28"/>
      <c r="M9" s="35"/>
      <c r="N9" s="35"/>
      <c r="O9" s="35"/>
      <c r="P9" s="35"/>
      <c r="Q9" s="35"/>
      <c r="R9" s="35"/>
      <c r="S9" s="35"/>
      <c r="T9" s="35"/>
      <c r="U9" s="52"/>
      <c r="V9" s="35"/>
      <c r="W9" s="28" t="s">
        <v>392</v>
      </c>
      <c r="X9" s="28" t="s">
        <v>392</v>
      </c>
      <c r="Y9" s="28" t="s">
        <v>393</v>
      </c>
      <c r="Z9" s="28" t="s">
        <v>393</v>
      </c>
      <c r="AA9" s="28" t="s">
        <v>394</v>
      </c>
      <c r="AB9" s="28" t="s">
        <v>395</v>
      </c>
      <c r="AC9" s="28" t="s">
        <v>394</v>
      </c>
      <c r="AD9" s="37">
        <v>0</v>
      </c>
      <c r="AE9" s="28" t="s">
        <v>396</v>
      </c>
      <c r="AF9" s="28" t="s">
        <v>397</v>
      </c>
      <c r="AG9" s="28" t="s">
        <v>398</v>
      </c>
      <c r="AH9" s="28" t="s">
        <v>396</v>
      </c>
      <c r="AI9" s="37">
        <v>0</v>
      </c>
      <c r="AJ9" s="28" t="s">
        <v>396</v>
      </c>
      <c r="AK9" s="28" t="s">
        <v>396</v>
      </c>
      <c r="AL9" s="28" t="s">
        <v>396</v>
      </c>
      <c r="AM9" s="37">
        <v>8</v>
      </c>
      <c r="AN9" s="28" t="s">
        <v>396</v>
      </c>
      <c r="AO9" s="28" t="s">
        <v>399</v>
      </c>
      <c r="AP9" s="28" t="s">
        <v>396</v>
      </c>
      <c r="AQ9" s="28" t="s">
        <v>396</v>
      </c>
      <c r="AR9" s="28" t="s">
        <v>396</v>
      </c>
      <c r="AS9" s="28" t="s">
        <v>396</v>
      </c>
      <c r="AT9" s="28" t="s">
        <v>396</v>
      </c>
      <c r="AU9" s="28" t="s">
        <v>396</v>
      </c>
      <c r="AV9" s="28" t="s">
        <v>396</v>
      </c>
      <c r="AW9" s="28" t="s">
        <v>396</v>
      </c>
      <c r="AX9" s="28" t="s">
        <v>396</v>
      </c>
      <c r="AY9" s="28" t="s">
        <v>396</v>
      </c>
      <c r="AZ9" s="28" t="s">
        <v>396</v>
      </c>
      <c r="BA9" s="28" t="s">
        <v>396</v>
      </c>
      <c r="BB9" s="28" t="s">
        <v>396</v>
      </c>
      <c r="BC9" s="28" t="s">
        <v>396</v>
      </c>
      <c r="BD9" s="28" t="s">
        <v>396</v>
      </c>
      <c r="BE9" s="28" t="s">
        <v>396</v>
      </c>
      <c r="BF9" s="28" t="s">
        <v>396</v>
      </c>
      <c r="BG9" s="28"/>
      <c r="BH9" s="35"/>
      <c r="BI9" s="28"/>
      <c r="BJ9"/>
      <c r="BK9"/>
      <c r="BL9"/>
    </row>
    <row r="10" spans="1:64">
      <c r="A10" s="26" t="s">
        <v>384</v>
      </c>
      <c r="B10" s="29">
        <v>25000303</v>
      </c>
      <c r="C10" s="34">
        <v>87.78</v>
      </c>
      <c r="D10" s="28"/>
      <c r="E10" s="27"/>
      <c r="F10" s="27"/>
      <c r="G10" s="28"/>
      <c r="H10" s="28"/>
      <c r="I10" s="28"/>
      <c r="J10" s="28"/>
      <c r="K10" s="28"/>
      <c r="L10" s="28" t="s">
        <v>386</v>
      </c>
      <c r="M10" s="28" t="s">
        <v>386</v>
      </c>
      <c r="N10" s="28" t="s">
        <v>387</v>
      </c>
      <c r="O10" s="28" t="s">
        <v>388</v>
      </c>
      <c r="P10" s="28" t="s">
        <v>389</v>
      </c>
      <c r="Q10" s="28" t="s">
        <v>389</v>
      </c>
      <c r="R10" s="28" t="s">
        <v>390</v>
      </c>
      <c r="S10" s="28" t="s">
        <v>389</v>
      </c>
      <c r="T10" s="28" t="s">
        <v>389</v>
      </c>
      <c r="U10" s="52">
        <v>5.8400000000000001E-2</v>
      </c>
      <c r="V10" s="28" t="s">
        <v>391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28"/>
      <c r="BH10" s="35"/>
      <c r="BI10" s="35"/>
      <c r="BJ10"/>
      <c r="BK10"/>
      <c r="BL10"/>
    </row>
    <row r="11" spans="1:64">
      <c r="A11" s="26" t="s">
        <v>384</v>
      </c>
      <c r="B11" s="29">
        <v>25000262</v>
      </c>
      <c r="C11" s="34">
        <v>88.63</v>
      </c>
      <c r="D11" s="34">
        <v>16.25</v>
      </c>
      <c r="E11" s="32">
        <v>90.9</v>
      </c>
      <c r="F11" s="30">
        <v>71.58</v>
      </c>
      <c r="G11" s="33">
        <v>161.19999999999999</v>
      </c>
      <c r="H11" s="52">
        <v>0.2117</v>
      </c>
      <c r="I11" s="36">
        <v>1.268</v>
      </c>
      <c r="J11" s="37">
        <v>5102</v>
      </c>
      <c r="K11" s="33">
        <v>582.5</v>
      </c>
      <c r="L11" s="28"/>
      <c r="M11" s="34"/>
      <c r="N11" s="52"/>
      <c r="O11" s="35"/>
      <c r="P11" s="35"/>
      <c r="Q11" s="35"/>
      <c r="R11" s="35"/>
      <c r="S11" s="37"/>
      <c r="T11" s="37"/>
      <c r="U11" s="52"/>
      <c r="V11" s="37"/>
      <c r="W11" s="35"/>
      <c r="X11" s="35"/>
      <c r="Y11" s="35"/>
      <c r="Z11" s="35"/>
      <c r="AA11" s="28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28"/>
      <c r="BF11" s="28"/>
      <c r="BG11" s="28"/>
      <c r="BH11" s="35"/>
      <c r="BI11" s="35"/>
      <c r="BJ11"/>
      <c r="BK11"/>
      <c r="BL11"/>
    </row>
    <row r="12" spans="1:64">
      <c r="A12" s="26" t="s">
        <v>380</v>
      </c>
      <c r="B12" s="29">
        <v>25000365</v>
      </c>
      <c r="C12" s="34">
        <v>88.54</v>
      </c>
      <c r="D12" s="35"/>
      <c r="E12" s="30"/>
      <c r="F12" s="30"/>
      <c r="G12" s="35"/>
      <c r="H12" s="35"/>
      <c r="I12" s="35"/>
      <c r="J12" s="37"/>
      <c r="K12" s="35"/>
      <c r="L12" s="28" t="s">
        <v>386</v>
      </c>
      <c r="M12" s="28" t="s">
        <v>386</v>
      </c>
      <c r="N12" s="28" t="s">
        <v>387</v>
      </c>
      <c r="O12" s="28" t="s">
        <v>388</v>
      </c>
      <c r="P12" s="28" t="s">
        <v>389</v>
      </c>
      <c r="Q12" s="28" t="s">
        <v>389</v>
      </c>
      <c r="R12" s="28" t="s">
        <v>390</v>
      </c>
      <c r="S12" s="28" t="s">
        <v>389</v>
      </c>
      <c r="T12" s="28" t="s">
        <v>389</v>
      </c>
      <c r="U12" s="52">
        <v>0.1439</v>
      </c>
      <c r="V12" s="28" t="s">
        <v>391</v>
      </c>
      <c r="W12" s="37"/>
      <c r="X12" s="35"/>
      <c r="Y12" s="35"/>
      <c r="Z12" s="35"/>
      <c r="AA12" s="28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28"/>
      <c r="AQ12" s="28"/>
      <c r="AR12" s="28"/>
      <c r="AS12" s="28"/>
      <c r="AT12" s="28"/>
      <c r="AU12" s="28"/>
      <c r="AV12" s="28"/>
      <c r="AW12" s="34"/>
      <c r="AX12" s="34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37"/>
      <c r="BJ12"/>
      <c r="BK12"/>
      <c r="BL12"/>
    </row>
    <row r="13" spans="1:64">
      <c r="A13" s="26" t="s">
        <v>380</v>
      </c>
      <c r="B13" s="29">
        <v>25000365</v>
      </c>
      <c r="C13" s="34">
        <v>88.51</v>
      </c>
      <c r="D13" s="35"/>
      <c r="E13" s="30"/>
      <c r="F13" s="30"/>
      <c r="G13" s="35"/>
      <c r="H13" s="35"/>
      <c r="I13" s="35"/>
      <c r="J13" s="35"/>
      <c r="K13" s="35"/>
      <c r="L13" s="28" t="s">
        <v>386</v>
      </c>
      <c r="M13" s="28" t="s">
        <v>386</v>
      </c>
      <c r="N13" s="28" t="s">
        <v>387</v>
      </c>
      <c r="O13" s="28" t="s">
        <v>388</v>
      </c>
      <c r="P13" s="28" t="s">
        <v>389</v>
      </c>
      <c r="Q13" s="52">
        <v>0.26500000000000001</v>
      </c>
      <c r="R13" s="28" t="s">
        <v>390</v>
      </c>
      <c r="S13" s="28" t="s">
        <v>389</v>
      </c>
      <c r="T13" s="28" t="s">
        <v>389</v>
      </c>
      <c r="U13" s="52">
        <v>0.62460000000000004</v>
      </c>
      <c r="V13" s="28" t="s">
        <v>391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4"/>
      <c r="BE13" s="35"/>
      <c r="BF13" s="35"/>
      <c r="BG13" s="28"/>
      <c r="BH13" s="35"/>
      <c r="BI13" s="35"/>
      <c r="BJ13"/>
      <c r="BK13"/>
      <c r="BL13"/>
    </row>
    <row r="14" spans="1:64">
      <c r="A14" s="26" t="s">
        <v>380</v>
      </c>
      <c r="B14" s="29">
        <v>25000369</v>
      </c>
      <c r="C14" s="34">
        <v>87.89</v>
      </c>
      <c r="D14" s="28"/>
      <c r="E14" s="27"/>
      <c r="F14" s="30"/>
      <c r="G14" s="35"/>
      <c r="H14" s="35"/>
      <c r="I14" s="35"/>
      <c r="J14" s="35"/>
      <c r="K14" s="34"/>
      <c r="L14" s="28" t="s">
        <v>386</v>
      </c>
      <c r="M14" s="28" t="s">
        <v>386</v>
      </c>
      <c r="N14" s="28" t="s">
        <v>387</v>
      </c>
      <c r="O14" s="28" t="s">
        <v>388</v>
      </c>
      <c r="P14" s="28" t="s">
        <v>389</v>
      </c>
      <c r="Q14" s="28" t="s">
        <v>389</v>
      </c>
      <c r="R14" s="36">
        <v>1.6379999999999999</v>
      </c>
      <c r="S14" s="28" t="s">
        <v>389</v>
      </c>
      <c r="T14" s="28" t="s">
        <v>389</v>
      </c>
      <c r="U14" s="52" t="s">
        <v>390</v>
      </c>
      <c r="V14" s="28" t="s">
        <v>391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4"/>
      <c r="BC14" s="35"/>
      <c r="BD14" s="35"/>
      <c r="BE14" s="35"/>
      <c r="BF14" s="35"/>
      <c r="BG14" s="28"/>
      <c r="BH14" s="35"/>
      <c r="BI14" s="28"/>
      <c r="BJ14"/>
      <c r="BK14"/>
      <c r="BL14"/>
    </row>
    <row r="15" spans="1:64">
      <c r="A15" s="53" t="s">
        <v>0</v>
      </c>
      <c r="B15" s="70"/>
      <c r="C15" s="71">
        <f>MIN(C5:C14)</f>
        <v>86.92</v>
      </c>
      <c r="D15" s="71">
        <f>MIN(D5:D14)</f>
        <v>16.25</v>
      </c>
      <c r="E15" s="209">
        <f>MIN(E5:E14)</f>
        <v>90.9</v>
      </c>
      <c r="F15" s="73">
        <f>MIN(F5:F14)</f>
        <v>71.58</v>
      </c>
      <c r="G15" s="209">
        <f>MIN(G5:G14)</f>
        <v>161.19999999999999</v>
      </c>
      <c r="H15" s="72">
        <f>MIN(H5:H14)</f>
        <v>0.2117</v>
      </c>
      <c r="I15" s="127">
        <f>MIN(I5:I14)</f>
        <v>1.268</v>
      </c>
      <c r="J15" s="92">
        <f>MIN(J5:J14)</f>
        <v>5102</v>
      </c>
      <c r="K15" s="209">
        <f>MIN(K5:K14)</f>
        <v>582.5</v>
      </c>
      <c r="L15" s="71"/>
      <c r="M15" s="71"/>
      <c r="N15" s="71"/>
      <c r="O15" s="71"/>
      <c r="P15" s="71"/>
      <c r="Q15" s="71"/>
      <c r="R15" s="71"/>
      <c r="S15" s="71"/>
      <c r="T15" s="71"/>
      <c r="U15" s="157">
        <f>MIN(U5:U14)</f>
        <v>5.8400000000000001E-2</v>
      </c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2"/>
      <c r="BJ15"/>
      <c r="BK15"/>
      <c r="BL15"/>
    </row>
    <row r="16" spans="1:64">
      <c r="A16" s="55" t="s">
        <v>1</v>
      </c>
      <c r="B16" s="74"/>
      <c r="C16" s="75">
        <f>MAX(C5:C14)</f>
        <v>90.07</v>
      </c>
      <c r="D16" s="75">
        <f>MAX(D5:D14)</f>
        <v>17.850000000000001</v>
      </c>
      <c r="E16" s="77">
        <f>MAX(E5:E14)</f>
        <v>139.80000000000001</v>
      </c>
      <c r="F16" s="79">
        <f>MAX(F5:F14)</f>
        <v>138.9</v>
      </c>
      <c r="G16" s="77">
        <f>MAX(G5:G14)</f>
        <v>435.5</v>
      </c>
      <c r="H16" s="76">
        <f>MAX(H5:H14)</f>
        <v>0.53949999999999998</v>
      </c>
      <c r="I16" s="129">
        <f>MAX(I5:I14)</f>
        <v>4.3470000000000004</v>
      </c>
      <c r="J16" s="93">
        <f>MAX(J5:J14)</f>
        <v>6703</v>
      </c>
      <c r="K16" s="77">
        <f>MAX(K5:K14)</f>
        <v>2863</v>
      </c>
      <c r="L16" s="75"/>
      <c r="M16" s="75"/>
      <c r="N16" s="75"/>
      <c r="O16" s="75"/>
      <c r="P16" s="75"/>
      <c r="Q16" s="75"/>
      <c r="R16" s="75"/>
      <c r="S16" s="75"/>
      <c r="T16" s="75"/>
      <c r="U16" s="78">
        <f>MAX(U5:U14)</f>
        <v>0.62460000000000004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6"/>
      <c r="BJ16"/>
      <c r="BK16"/>
      <c r="BL16"/>
    </row>
    <row r="17" spans="1:64" ht="15.75" thickBot="1">
      <c r="A17" s="57" t="s">
        <v>2</v>
      </c>
      <c r="B17" s="65"/>
      <c r="C17" s="66">
        <f>MEDIAN(C5:C14)</f>
        <v>88.460000000000008</v>
      </c>
      <c r="D17" s="66">
        <f>MEDIAN(D5:D14)</f>
        <v>17.05</v>
      </c>
      <c r="E17" s="68">
        <f>MEDIAN(E5:E14)</f>
        <v>115.35000000000001</v>
      </c>
      <c r="F17" s="83">
        <f>MEDIAN(F5:F14)</f>
        <v>105.24000000000001</v>
      </c>
      <c r="G17" s="68">
        <f>MEDIAN(G5:G14)</f>
        <v>298.35000000000002</v>
      </c>
      <c r="H17" s="81">
        <f>MEDIAN(H5:H14)</f>
        <v>0.37559999999999999</v>
      </c>
      <c r="I17" s="130">
        <f>MEDIAN(I5:I14)</f>
        <v>2.8075000000000001</v>
      </c>
      <c r="J17" s="67">
        <f>MEDIAN(J5:J14)</f>
        <v>5902.5</v>
      </c>
      <c r="K17" s="68">
        <f>MEDIAN(K5:K14)</f>
        <v>1722.75</v>
      </c>
      <c r="L17" s="66"/>
      <c r="M17" s="66"/>
      <c r="N17" s="66"/>
      <c r="O17" s="66"/>
      <c r="P17" s="66"/>
      <c r="Q17" s="66"/>
      <c r="R17" s="66"/>
      <c r="S17" s="66"/>
      <c r="T17" s="66"/>
      <c r="U17" s="82">
        <f>MEDIAN(U5:U14)</f>
        <v>0.1439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81"/>
      <c r="BJ17"/>
      <c r="BK17"/>
      <c r="BL17"/>
    </row>
    <row r="18" spans="1:64">
      <c r="U18" s="128"/>
      <c r="BC18"/>
      <c r="BD18"/>
      <c r="BE18"/>
      <c r="BF18"/>
      <c r="BG18"/>
      <c r="BH18"/>
      <c r="BI18"/>
      <c r="BJ18"/>
      <c r="BK18"/>
      <c r="BL18"/>
    </row>
    <row r="19" spans="1:64" ht="15.75" thickBot="1"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60" customHeight="1">
      <c r="A20" s="39" t="s">
        <v>5</v>
      </c>
      <c r="B20" s="40" t="s">
        <v>3</v>
      </c>
      <c r="C20" s="41" t="s">
        <v>39</v>
      </c>
      <c r="D20" s="41" t="s">
        <v>79</v>
      </c>
      <c r="E20" s="41" t="s">
        <v>37</v>
      </c>
      <c r="F20" s="41" t="s">
        <v>38</v>
      </c>
      <c r="G20" s="41" t="s">
        <v>40</v>
      </c>
      <c r="H20" s="41" t="s">
        <v>114</v>
      </c>
      <c r="I20" s="41" t="s">
        <v>41</v>
      </c>
      <c r="J20" s="41" t="s">
        <v>179</v>
      </c>
      <c r="K20" s="41" t="s">
        <v>49</v>
      </c>
      <c r="L20" s="41" t="s">
        <v>115</v>
      </c>
      <c r="M20" s="41" t="s">
        <v>120</v>
      </c>
      <c r="N20" s="41" t="s">
        <v>375</v>
      </c>
      <c r="O20" s="41" t="s">
        <v>117</v>
      </c>
      <c r="P20" s="41" t="s">
        <v>118</v>
      </c>
      <c r="Q20" s="41" t="s">
        <v>42</v>
      </c>
      <c r="R20" s="41" t="s">
        <v>43</v>
      </c>
      <c r="S20" s="41" t="s">
        <v>44</v>
      </c>
      <c r="T20" s="41" t="s">
        <v>45</v>
      </c>
      <c r="U20" s="41" t="s">
        <v>46</v>
      </c>
      <c r="V20" s="41" t="s">
        <v>47</v>
      </c>
      <c r="W20" s="41" t="s">
        <v>48</v>
      </c>
      <c r="X20" s="41" t="s">
        <v>50</v>
      </c>
      <c r="Y20" s="41" t="s">
        <v>51</v>
      </c>
      <c r="Z20" s="41" t="s">
        <v>52</v>
      </c>
      <c r="AA20" s="41" t="s">
        <v>53</v>
      </c>
      <c r="AB20" s="41" t="s">
        <v>180</v>
      </c>
      <c r="AC20" s="41" t="s">
        <v>365</v>
      </c>
      <c r="AD20" s="41" t="s">
        <v>156</v>
      </c>
      <c r="AE20" s="41" t="s">
        <v>157</v>
      </c>
      <c r="AF20" s="41" t="s">
        <v>158</v>
      </c>
      <c r="AG20" s="41" t="s">
        <v>159</v>
      </c>
      <c r="AH20" s="41" t="s">
        <v>175</v>
      </c>
      <c r="AI20" s="41" t="s">
        <v>161</v>
      </c>
      <c r="AJ20" s="41" t="s">
        <v>162</v>
      </c>
      <c r="AK20" s="41" t="s">
        <v>163</v>
      </c>
      <c r="AL20" s="41" t="s">
        <v>164</v>
      </c>
      <c r="AM20" s="41" t="s">
        <v>165</v>
      </c>
      <c r="AN20" s="41" t="s">
        <v>166</v>
      </c>
      <c r="AO20" s="41" t="s">
        <v>167</v>
      </c>
      <c r="AP20" s="41" t="s">
        <v>168</v>
      </c>
      <c r="AQ20" s="41" t="s">
        <v>169</v>
      </c>
      <c r="AR20" s="41" t="s">
        <v>170</v>
      </c>
      <c r="AS20" s="41" t="s">
        <v>171</v>
      </c>
      <c r="AT20" s="41" t="s">
        <v>172</v>
      </c>
      <c r="AU20" s="41" t="s">
        <v>173</v>
      </c>
      <c r="AV20" s="41" t="s">
        <v>174</v>
      </c>
      <c r="AW20" s="41" t="s">
        <v>355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6" t="s">
        <v>411</v>
      </c>
      <c r="B21" s="29">
        <v>25000298</v>
      </c>
      <c r="C21" s="34">
        <v>87.62</v>
      </c>
      <c r="D21" s="28"/>
      <c r="E21" s="28"/>
      <c r="F21" s="28"/>
      <c r="G21" s="28"/>
      <c r="H21" s="52"/>
      <c r="I21" s="28"/>
      <c r="J21" s="28"/>
      <c r="K21" s="28"/>
      <c r="L21" s="28"/>
      <c r="M21" s="28" t="s">
        <v>386</v>
      </c>
      <c r="N21" s="28" t="s">
        <v>386</v>
      </c>
      <c r="O21" s="28" t="s">
        <v>387</v>
      </c>
      <c r="P21" s="28" t="s">
        <v>388</v>
      </c>
      <c r="Q21" s="28" t="s">
        <v>389</v>
      </c>
      <c r="R21" s="28" t="s">
        <v>389</v>
      </c>
      <c r="S21" s="28" t="s">
        <v>390</v>
      </c>
      <c r="T21" s="28" t="s">
        <v>389</v>
      </c>
      <c r="U21" s="28" t="s">
        <v>389</v>
      </c>
      <c r="V21" s="28" t="s">
        <v>390</v>
      </c>
      <c r="W21" s="28" t="s">
        <v>391</v>
      </c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26" t="s">
        <v>411</v>
      </c>
      <c r="B22" s="29">
        <v>25000298</v>
      </c>
      <c r="C22" s="34">
        <v>87.86</v>
      </c>
      <c r="D22" s="28"/>
      <c r="E22" s="28"/>
      <c r="F22" s="28"/>
      <c r="G22" s="28"/>
      <c r="H22" s="52"/>
      <c r="I22" s="28"/>
      <c r="J22" s="28"/>
      <c r="K22" s="28"/>
      <c r="L22" s="28"/>
      <c r="M22" s="28" t="s">
        <v>386</v>
      </c>
      <c r="N22" s="28" t="s">
        <v>386</v>
      </c>
      <c r="O22" s="28" t="s">
        <v>387</v>
      </c>
      <c r="P22" s="28" t="s">
        <v>388</v>
      </c>
      <c r="Q22" s="28" t="s">
        <v>389</v>
      </c>
      <c r="R22" s="28" t="s">
        <v>389</v>
      </c>
      <c r="S22" s="28" t="s">
        <v>390</v>
      </c>
      <c r="T22" s="28" t="s">
        <v>389</v>
      </c>
      <c r="U22" s="28" t="s">
        <v>389</v>
      </c>
      <c r="V22" s="28" t="s">
        <v>390</v>
      </c>
      <c r="W22" s="28" t="s">
        <v>391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26" t="s">
        <v>409</v>
      </c>
      <c r="B23" s="29">
        <v>25000350</v>
      </c>
      <c r="C23" s="34">
        <v>88.36</v>
      </c>
      <c r="D23" s="36">
        <v>4.8520000000000003</v>
      </c>
      <c r="E23" s="28"/>
      <c r="F23" s="28"/>
      <c r="G23" s="28"/>
      <c r="H23" s="5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 t="s">
        <v>412</v>
      </c>
      <c r="AE23" s="28" t="s">
        <v>412</v>
      </c>
      <c r="AF23" s="28" t="s">
        <v>412</v>
      </c>
      <c r="AG23" s="28" t="s">
        <v>412</v>
      </c>
      <c r="AH23" s="28" t="s">
        <v>412</v>
      </c>
      <c r="AI23" s="28" t="s">
        <v>412</v>
      </c>
      <c r="AJ23" s="28" t="s">
        <v>412</v>
      </c>
      <c r="AK23" s="28" t="s">
        <v>413</v>
      </c>
      <c r="AL23" s="28" t="s">
        <v>412</v>
      </c>
      <c r="AM23" s="28" t="s">
        <v>412</v>
      </c>
      <c r="AN23" s="28" t="s">
        <v>412</v>
      </c>
      <c r="AO23" s="28" t="s">
        <v>412</v>
      </c>
      <c r="AP23" s="28" t="s">
        <v>412</v>
      </c>
      <c r="AQ23" s="28" t="s">
        <v>412</v>
      </c>
      <c r="AR23" s="28" t="s">
        <v>412</v>
      </c>
      <c r="AS23" s="28" t="s">
        <v>412</v>
      </c>
      <c r="AT23" s="28" t="s">
        <v>412</v>
      </c>
      <c r="AU23" s="28" t="s">
        <v>412</v>
      </c>
      <c r="AV23" s="28" t="s">
        <v>412</v>
      </c>
      <c r="AW23" s="28" t="s">
        <v>413</v>
      </c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26" t="s">
        <v>409</v>
      </c>
      <c r="B24" s="29">
        <v>25000185</v>
      </c>
      <c r="C24" s="34">
        <v>89.32</v>
      </c>
      <c r="D24" s="28"/>
      <c r="E24" s="28"/>
      <c r="F24" s="28"/>
      <c r="G24" s="28"/>
      <c r="H24" s="52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 t="s">
        <v>404</v>
      </c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26" t="s">
        <v>409</v>
      </c>
      <c r="B25" s="29">
        <v>25000189</v>
      </c>
      <c r="C25" s="34">
        <v>88.72</v>
      </c>
      <c r="D25" s="28"/>
      <c r="E25" s="28"/>
      <c r="F25" s="28"/>
      <c r="G25" s="28"/>
      <c r="H25" s="52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 t="s">
        <v>386</v>
      </c>
      <c r="Y25" s="28">
        <v>9.5949999999999994E-2</v>
      </c>
      <c r="Z25" s="28">
        <v>1.0660000000000001E-3</v>
      </c>
      <c r="AA25" s="28">
        <v>0.15129999999999999</v>
      </c>
      <c r="AB25" s="28">
        <v>1.1479999999999999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26" t="s">
        <v>407</v>
      </c>
      <c r="B26" s="29">
        <v>25000336</v>
      </c>
      <c r="C26" s="34">
        <v>87.98</v>
      </c>
      <c r="D26" s="28"/>
      <c r="E26" s="28"/>
      <c r="F26" s="28"/>
      <c r="G26" s="28"/>
      <c r="H26" s="52"/>
      <c r="I26" s="28"/>
      <c r="J26" s="28"/>
      <c r="K26" s="28"/>
      <c r="L26" s="28"/>
      <c r="M26" s="28" t="s">
        <v>386</v>
      </c>
      <c r="N26" s="28" t="s">
        <v>386</v>
      </c>
      <c r="O26" s="28" t="s">
        <v>387</v>
      </c>
      <c r="P26" s="28" t="s">
        <v>388</v>
      </c>
      <c r="Q26" s="28" t="s">
        <v>389</v>
      </c>
      <c r="R26" s="28" t="s">
        <v>389</v>
      </c>
      <c r="S26" s="28" t="s">
        <v>390</v>
      </c>
      <c r="T26" s="28" t="s">
        <v>389</v>
      </c>
      <c r="U26" s="28" t="s">
        <v>389</v>
      </c>
      <c r="V26" s="28" t="s">
        <v>390</v>
      </c>
      <c r="W26" s="28" t="s">
        <v>391</v>
      </c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>
      <c r="A27" s="210" t="s">
        <v>407</v>
      </c>
      <c r="B27" s="29">
        <v>25000336</v>
      </c>
      <c r="C27" s="34">
        <v>87.98</v>
      </c>
      <c r="D27" s="28"/>
      <c r="E27" s="37">
        <v>19</v>
      </c>
      <c r="F27" s="33">
        <v>109.2</v>
      </c>
      <c r="G27" s="33">
        <v>134.9</v>
      </c>
      <c r="H27" s="33">
        <v>176.9</v>
      </c>
      <c r="I27" s="52">
        <v>0.32050000000000001</v>
      </c>
      <c r="J27" s="214">
        <v>0.66869999999999996</v>
      </c>
      <c r="K27" s="37">
        <v>7115</v>
      </c>
      <c r="L27" s="37">
        <v>3885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53" t="s">
        <v>0</v>
      </c>
      <c r="B28" s="70"/>
      <c r="C28" s="71">
        <f>MIN(C21:C27)</f>
        <v>87.62</v>
      </c>
      <c r="D28" s="71"/>
      <c r="E28" s="71"/>
      <c r="F28" s="71"/>
      <c r="G28" s="127"/>
      <c r="H28" s="72"/>
      <c r="I28" s="160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>
      <c r="A29" s="55" t="s">
        <v>1</v>
      </c>
      <c r="B29" s="74"/>
      <c r="C29" s="79">
        <f>MAX(C21:C27)</f>
        <v>89.32</v>
      </c>
      <c r="D29" s="79"/>
      <c r="E29" s="79"/>
      <c r="F29" s="79"/>
      <c r="G29" s="129"/>
      <c r="H29" s="76"/>
      <c r="I29" s="161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5.75" thickBot="1">
      <c r="A30" s="57" t="s">
        <v>2</v>
      </c>
      <c r="B30" s="65"/>
      <c r="C30" s="83">
        <f>MEDIAN(C21:C27)</f>
        <v>87.98</v>
      </c>
      <c r="D30" s="83"/>
      <c r="E30" s="83"/>
      <c r="F30" s="83"/>
      <c r="G30" s="130"/>
      <c r="H30" s="81"/>
      <c r="I30" s="162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>
      <c r="A31" s="2"/>
      <c r="B31" s="15"/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ht="15.75" thickBot="1">
      <c r="BB32"/>
      <c r="BC32"/>
      <c r="BD32"/>
      <c r="BE32"/>
      <c r="BF32"/>
      <c r="BG32"/>
      <c r="BH32"/>
      <c r="BI32"/>
      <c r="BJ32"/>
      <c r="BK32"/>
      <c r="BL32"/>
    </row>
    <row r="33" spans="1:64" ht="60" customHeight="1">
      <c r="A33" s="62" t="s">
        <v>4</v>
      </c>
      <c r="B33" s="40" t="s">
        <v>3</v>
      </c>
      <c r="C33" s="41" t="s">
        <v>39</v>
      </c>
      <c r="D33" s="41" t="s">
        <v>50</v>
      </c>
      <c r="E33" s="41" t="s">
        <v>51</v>
      </c>
      <c r="F33" s="41" t="s">
        <v>52</v>
      </c>
      <c r="G33" s="41" t="s">
        <v>53</v>
      </c>
      <c r="H33" s="41" t="s">
        <v>180</v>
      </c>
      <c r="I33" s="41" t="s">
        <v>80</v>
      </c>
      <c r="J33" s="41" t="s">
        <v>81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6" t="s">
        <v>415</v>
      </c>
      <c r="B34" s="29">
        <v>25000470</v>
      </c>
      <c r="C34" s="28"/>
      <c r="D34" s="28"/>
      <c r="E34" s="69"/>
      <c r="F34" s="28"/>
      <c r="G34" s="28"/>
      <c r="H34" s="28"/>
      <c r="I34" s="28" t="s">
        <v>416</v>
      </c>
      <c r="J34" s="28" t="s">
        <v>416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6" t="s">
        <v>415</v>
      </c>
      <c r="B35" s="29">
        <v>25000379</v>
      </c>
      <c r="C35" s="35"/>
      <c r="D35" s="28"/>
      <c r="E35" s="28"/>
      <c r="F35" s="28"/>
      <c r="G35" s="28"/>
      <c r="H35" s="28"/>
      <c r="I35" s="28" t="s">
        <v>416</v>
      </c>
      <c r="J35" s="28" t="s">
        <v>416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6" t="s">
        <v>415</v>
      </c>
      <c r="B36" s="29">
        <v>25000279</v>
      </c>
      <c r="C36" s="35"/>
      <c r="D36" s="28"/>
      <c r="E36" s="28"/>
      <c r="F36" s="28"/>
      <c r="G36" s="28"/>
      <c r="H36" s="28"/>
      <c r="I36" s="28" t="s">
        <v>416</v>
      </c>
      <c r="J36" s="28" t="s">
        <v>416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6" t="s">
        <v>415</v>
      </c>
      <c r="B37" s="29">
        <v>25000292</v>
      </c>
      <c r="C37" s="35"/>
      <c r="D37" s="28"/>
      <c r="E37" s="28"/>
      <c r="F37" s="28"/>
      <c r="G37" s="28"/>
      <c r="H37" s="28"/>
      <c r="I37" s="28" t="s">
        <v>416</v>
      </c>
      <c r="J37" s="28" t="s">
        <v>416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6" t="s">
        <v>415</v>
      </c>
      <c r="B38" s="29">
        <v>24006353</v>
      </c>
      <c r="C38" s="34">
        <v>87.26</v>
      </c>
      <c r="D38" s="28" t="s">
        <v>386</v>
      </c>
      <c r="E38" s="69">
        <v>4.9950000000000001E-2</v>
      </c>
      <c r="F38" s="59">
        <v>1.3179999999999999E-3</v>
      </c>
      <c r="G38" s="52">
        <v>0.66710000000000003</v>
      </c>
      <c r="H38" s="36">
        <v>1.8660000000000001</v>
      </c>
      <c r="I38" s="35"/>
      <c r="J38" s="35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26" t="s">
        <v>417</v>
      </c>
      <c r="B39" s="29">
        <v>25000218</v>
      </c>
      <c r="C39" s="35"/>
      <c r="D39" s="28"/>
      <c r="E39" s="28"/>
      <c r="F39" s="28"/>
      <c r="G39" s="28"/>
      <c r="H39" s="28"/>
      <c r="I39" s="28" t="s">
        <v>416</v>
      </c>
      <c r="J39" s="28" t="s">
        <v>416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53" t="s">
        <v>0</v>
      </c>
      <c r="B40" s="70"/>
      <c r="C40" s="73"/>
      <c r="D40" s="73"/>
      <c r="E40" s="73"/>
      <c r="F40" s="73"/>
      <c r="G40" s="73"/>
      <c r="H40" s="73"/>
      <c r="I40" s="84"/>
      <c r="J40" s="73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>
      <c r="A41" s="55" t="s">
        <v>1</v>
      </c>
      <c r="B41" s="74"/>
      <c r="C41" s="80"/>
      <c r="D41" s="80"/>
      <c r="E41" s="80"/>
      <c r="F41" s="80"/>
      <c r="G41" s="80"/>
      <c r="H41" s="80"/>
      <c r="I41" s="86"/>
      <c r="J41" s="80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 ht="15.75" thickBot="1">
      <c r="A42" s="57" t="s">
        <v>2</v>
      </c>
      <c r="B42" s="65"/>
      <c r="C42" s="131"/>
      <c r="D42" s="131"/>
      <c r="E42" s="131"/>
      <c r="F42" s="131"/>
      <c r="G42" s="131"/>
      <c r="H42" s="131"/>
      <c r="I42" s="87"/>
      <c r="J42" s="131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>
      <c r="BC43"/>
      <c r="BD43"/>
      <c r="BE43"/>
      <c r="BF43"/>
      <c r="BG43"/>
      <c r="BH43"/>
      <c r="BI43"/>
      <c r="BJ43"/>
      <c r="BK43"/>
      <c r="BL43"/>
    </row>
    <row r="44" spans="1:64" ht="15.75" thickBot="1">
      <c r="BC44"/>
      <c r="BD44"/>
      <c r="BE44"/>
      <c r="BF44"/>
      <c r="BG44"/>
      <c r="BH44"/>
      <c r="BI44"/>
      <c r="BJ44"/>
      <c r="BK44"/>
      <c r="BL44"/>
    </row>
    <row r="45" spans="1:64" ht="60" customHeight="1">
      <c r="A45" s="62" t="s">
        <v>78</v>
      </c>
      <c r="B45" s="40" t="s">
        <v>3</v>
      </c>
      <c r="C45" s="41" t="s">
        <v>39</v>
      </c>
      <c r="D45" s="41" t="s">
        <v>120</v>
      </c>
      <c r="E45" s="41" t="s">
        <v>375</v>
      </c>
      <c r="F45" s="41" t="s">
        <v>117</v>
      </c>
      <c r="G45" s="41" t="s">
        <v>118</v>
      </c>
      <c r="H45" s="41" t="s">
        <v>42</v>
      </c>
      <c r="I45" s="41" t="s">
        <v>43</v>
      </c>
      <c r="J45" s="41" t="s">
        <v>44</v>
      </c>
      <c r="K45" s="41" t="s">
        <v>45</v>
      </c>
      <c r="L45" s="41" t="s">
        <v>46</v>
      </c>
      <c r="M45" s="41" t="s">
        <v>47</v>
      </c>
      <c r="N45" s="41" t="s">
        <v>48</v>
      </c>
      <c r="O45" s="41" t="s">
        <v>50</v>
      </c>
      <c r="P45" s="41" t="s">
        <v>51</v>
      </c>
      <c r="Q45" s="41" t="s">
        <v>52</v>
      </c>
      <c r="R45" s="41" t="s">
        <v>53</v>
      </c>
      <c r="S45" s="41" t="s">
        <v>180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A46" s="26" t="s">
        <v>419</v>
      </c>
      <c r="B46" s="29">
        <v>25000434</v>
      </c>
      <c r="C46" s="34">
        <v>90.49</v>
      </c>
      <c r="D46" s="52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134">
        <v>0.43240000000000001</v>
      </c>
      <c r="P46" s="163">
        <v>0.13500000000000001</v>
      </c>
      <c r="Q46" s="215">
        <v>3.7820000000000002E-3</v>
      </c>
      <c r="R46" s="163">
        <v>0.106</v>
      </c>
      <c r="S46" s="163">
        <v>1.72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>
      <c r="A47" s="26" t="s">
        <v>419</v>
      </c>
      <c r="B47" s="29">
        <v>25000434</v>
      </c>
      <c r="C47" s="34">
        <v>89.31</v>
      </c>
      <c r="D47" s="28" t="s">
        <v>386</v>
      </c>
      <c r="E47" s="28" t="s">
        <v>386</v>
      </c>
      <c r="F47" s="28" t="s">
        <v>387</v>
      </c>
      <c r="G47" s="28" t="s">
        <v>388</v>
      </c>
      <c r="H47" s="28" t="s">
        <v>389</v>
      </c>
      <c r="I47" s="28" t="s">
        <v>389</v>
      </c>
      <c r="J47" s="28" t="s">
        <v>390</v>
      </c>
      <c r="K47" s="28" t="s">
        <v>389</v>
      </c>
      <c r="L47" s="28" t="s">
        <v>389</v>
      </c>
      <c r="M47" s="28" t="s">
        <v>390</v>
      </c>
      <c r="N47" s="28" t="s">
        <v>391</v>
      </c>
      <c r="O47" s="134"/>
      <c r="P47" s="163"/>
      <c r="Q47" s="215"/>
      <c r="R47" s="163"/>
      <c r="S47" s="163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>
      <c r="A48" s="26" t="s">
        <v>419</v>
      </c>
      <c r="B48" s="29">
        <v>25000214</v>
      </c>
      <c r="C48" s="34">
        <v>90.46</v>
      </c>
      <c r="D48" s="52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134">
        <v>0.50219999999999998</v>
      </c>
      <c r="P48" s="163">
        <v>0.1343</v>
      </c>
      <c r="Q48" s="215">
        <v>2.8839999999999998E-3</v>
      </c>
      <c r="R48" s="163">
        <v>0.1077</v>
      </c>
      <c r="S48" s="163">
        <v>1.9419999999999999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9">
      <c r="A49" s="26" t="s">
        <v>419</v>
      </c>
      <c r="B49" s="29">
        <v>25000212</v>
      </c>
      <c r="C49" s="34">
        <v>88.15</v>
      </c>
      <c r="D49" s="28" t="s">
        <v>386</v>
      </c>
      <c r="E49" s="28" t="s">
        <v>386</v>
      </c>
      <c r="F49" s="28" t="s">
        <v>387</v>
      </c>
      <c r="G49" s="28" t="s">
        <v>388</v>
      </c>
      <c r="H49" s="28" t="s">
        <v>389</v>
      </c>
      <c r="I49" s="28" t="s">
        <v>389</v>
      </c>
      <c r="J49" s="28" t="s">
        <v>390</v>
      </c>
      <c r="K49" s="28" t="s">
        <v>389</v>
      </c>
      <c r="L49" s="28" t="s">
        <v>389</v>
      </c>
      <c r="M49" s="28" t="s">
        <v>390</v>
      </c>
      <c r="N49" s="28" t="s">
        <v>391</v>
      </c>
      <c r="O49" s="134"/>
      <c r="P49" s="163"/>
      <c r="Q49" s="215"/>
      <c r="R49" s="163"/>
      <c r="S49" s="163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9">
      <c r="A50" s="53" t="s">
        <v>0</v>
      </c>
      <c r="B50" s="70"/>
      <c r="C50" s="73">
        <f>MIN(C46:C49)</f>
        <v>88.15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2">
        <f>MIN(O46:O49)</f>
        <v>0.43240000000000001</v>
      </c>
      <c r="P50" s="127">
        <f>MIN(P46:P49)</f>
        <v>0.1343</v>
      </c>
      <c r="Q50" s="216">
        <f>MIN(Q46:Q49)</f>
        <v>2.8839999999999998E-3</v>
      </c>
      <c r="R50" s="127">
        <f>MIN(R46:R49)</f>
        <v>0.106</v>
      </c>
      <c r="S50" s="127">
        <f>MIN(S46:S49)</f>
        <v>1.72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9">
      <c r="A51" s="55" t="s">
        <v>1</v>
      </c>
      <c r="B51" s="74"/>
      <c r="C51" s="79">
        <f>MAX(C46:C49)</f>
        <v>90.49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6">
        <f>MAX(O46:O49)</f>
        <v>0.50219999999999998</v>
      </c>
      <c r="P51" s="129">
        <f>MAX(P46:P49)</f>
        <v>0.13500000000000001</v>
      </c>
      <c r="Q51" s="217">
        <f>MAX(Q46:Q49)</f>
        <v>3.7820000000000002E-3</v>
      </c>
      <c r="R51" s="129">
        <f>MAX(R46:R49)</f>
        <v>0.1077</v>
      </c>
      <c r="S51" s="129">
        <f>MAX(S46:S49)</f>
        <v>1.9419999999999999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9" ht="15.75" thickBot="1">
      <c r="A52" s="57" t="s">
        <v>2</v>
      </c>
      <c r="B52" s="65"/>
      <c r="C52" s="83">
        <f>MEDIAN(C46:C49)</f>
        <v>89.884999999999991</v>
      </c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1">
        <f>MEDIAN(O46:O49)</f>
        <v>0.46729999999999999</v>
      </c>
      <c r="P52" s="130">
        <f>MEDIAN(P46:P49)</f>
        <v>0.13464999999999999</v>
      </c>
      <c r="Q52" s="218">
        <f>MEDIAN(Q46:Q49)</f>
        <v>3.333E-3</v>
      </c>
      <c r="R52" s="130">
        <f>MEDIAN(R46:R49)</f>
        <v>0.10685</v>
      </c>
      <c r="S52" s="130">
        <f>MEDIAN(S46:S49)</f>
        <v>1.831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9">
      <c r="S53" s="22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9" ht="15.75" thickBot="1">
      <c r="BC54"/>
      <c r="BD54"/>
      <c r="BE54"/>
      <c r="BF54"/>
      <c r="BG54"/>
      <c r="BH54"/>
      <c r="BI54"/>
      <c r="BJ54"/>
      <c r="BK54"/>
      <c r="BL54"/>
    </row>
    <row r="55" spans="1:69" ht="60" customHeight="1">
      <c r="A55" s="62" t="s">
        <v>178</v>
      </c>
      <c r="B55" s="40" t="s">
        <v>3</v>
      </c>
      <c r="C55" s="41" t="s">
        <v>54</v>
      </c>
      <c r="D55" s="41" t="s">
        <v>50</v>
      </c>
      <c r="E55" s="41" t="s">
        <v>51</v>
      </c>
      <c r="F55" s="41" t="s">
        <v>52</v>
      </c>
      <c r="G55" s="41" t="s">
        <v>53</v>
      </c>
      <c r="H55" s="41" t="s">
        <v>180</v>
      </c>
      <c r="I55" s="41" t="s">
        <v>82</v>
      </c>
      <c r="J55" s="41" t="s">
        <v>83</v>
      </c>
      <c r="K55" s="41" t="s">
        <v>84</v>
      </c>
      <c r="L55" s="41" t="s">
        <v>119</v>
      </c>
      <c r="M55" s="41" t="s">
        <v>85</v>
      </c>
      <c r="N55" s="41" t="s">
        <v>86</v>
      </c>
      <c r="O55" s="41" t="s">
        <v>87</v>
      </c>
      <c r="P55" s="41" t="s">
        <v>88</v>
      </c>
      <c r="Q55" s="41" t="s">
        <v>89</v>
      </c>
      <c r="R55" s="41" t="s">
        <v>90</v>
      </c>
      <c r="S55" s="41" t="s">
        <v>91</v>
      </c>
      <c r="T55" s="41" t="s">
        <v>92</v>
      </c>
      <c r="U55" s="41" t="s">
        <v>93</v>
      </c>
      <c r="V55" s="85" t="s">
        <v>94</v>
      </c>
      <c r="W55" s="85" t="s">
        <v>95</v>
      </c>
      <c r="X55" s="85" t="s">
        <v>96</v>
      </c>
      <c r="Y55" s="85" t="s">
        <v>97</v>
      </c>
      <c r="Z55" s="85" t="s">
        <v>98</v>
      </c>
      <c r="AA55" s="85" t="s">
        <v>99</v>
      </c>
      <c r="AB55" s="41" t="s">
        <v>139</v>
      </c>
      <c r="AC55" s="41" t="s">
        <v>140</v>
      </c>
      <c r="AD55" s="41" t="s">
        <v>141</v>
      </c>
      <c r="AE55" s="41" t="s">
        <v>142</v>
      </c>
      <c r="AF55" s="41" t="s">
        <v>143</v>
      </c>
      <c r="AG55" s="41" t="s">
        <v>144</v>
      </c>
      <c r="AH55" s="41" t="s">
        <v>145</v>
      </c>
      <c r="AI55" s="41" t="s">
        <v>146</v>
      </c>
      <c r="AJ55" s="41" t="s">
        <v>147</v>
      </c>
      <c r="AK55" s="41" t="s">
        <v>148</v>
      </c>
      <c r="AL55" s="41" t="s">
        <v>149</v>
      </c>
      <c r="AM55" s="41" t="s">
        <v>150</v>
      </c>
      <c r="AN55" s="41" t="s">
        <v>151</v>
      </c>
      <c r="AO55" s="41" t="s">
        <v>152</v>
      </c>
      <c r="AP55" s="41" t="s">
        <v>153</v>
      </c>
      <c r="AQ55" s="41" t="s">
        <v>154</v>
      </c>
      <c r="AR55" s="41" t="s">
        <v>155</v>
      </c>
      <c r="AS55" s="41" t="s">
        <v>365</v>
      </c>
      <c r="BM55" s="2"/>
      <c r="BN55" s="2"/>
      <c r="BO55" s="2"/>
      <c r="BP55" s="2"/>
      <c r="BQ55" s="2"/>
    </row>
    <row r="56" spans="1:69">
      <c r="A56" s="26" t="s">
        <v>423</v>
      </c>
      <c r="B56" s="29">
        <v>25000181</v>
      </c>
      <c r="C56" s="34">
        <v>92.48</v>
      </c>
      <c r="D56" s="34" t="s">
        <v>386</v>
      </c>
      <c r="E56" s="33">
        <v>0.1</v>
      </c>
      <c r="F56" s="59">
        <v>2.9729999999999999E-3</v>
      </c>
      <c r="G56" s="52">
        <v>0.1376</v>
      </c>
      <c r="H56" s="36">
        <v>0.876</v>
      </c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spans="1:69">
      <c r="A57" s="26" t="s">
        <v>422</v>
      </c>
      <c r="B57" s="29">
        <v>25000363</v>
      </c>
      <c r="C57" s="34">
        <v>90.95</v>
      </c>
      <c r="D57" s="34"/>
      <c r="E57" s="34"/>
      <c r="F57" s="34"/>
      <c r="G57" s="34"/>
      <c r="H57" s="34"/>
      <c r="I57" s="34" t="s">
        <v>392</v>
      </c>
      <c r="J57" s="34" t="s">
        <v>392</v>
      </c>
      <c r="K57" s="34" t="s">
        <v>393</v>
      </c>
      <c r="L57" s="34" t="s">
        <v>393</v>
      </c>
      <c r="M57" s="34" t="s">
        <v>394</v>
      </c>
      <c r="N57" s="34" t="s">
        <v>395</v>
      </c>
      <c r="O57" s="34" t="s">
        <v>394</v>
      </c>
      <c r="P57" s="34">
        <v>0</v>
      </c>
      <c r="Q57" s="34" t="s">
        <v>396</v>
      </c>
      <c r="R57" s="34" t="s">
        <v>397</v>
      </c>
      <c r="S57" s="34" t="s">
        <v>398</v>
      </c>
      <c r="T57" s="34" t="s">
        <v>396</v>
      </c>
      <c r="U57" s="34">
        <v>0</v>
      </c>
      <c r="V57" s="34" t="s">
        <v>396</v>
      </c>
      <c r="W57" s="34" t="s">
        <v>396</v>
      </c>
      <c r="X57" s="34" t="s">
        <v>396</v>
      </c>
      <c r="Y57" s="34" t="s">
        <v>396</v>
      </c>
      <c r="Z57" s="34" t="s">
        <v>396</v>
      </c>
      <c r="AA57" s="34" t="s">
        <v>399</v>
      </c>
      <c r="AB57" s="34" t="s">
        <v>396</v>
      </c>
      <c r="AC57" s="34" t="s">
        <v>396</v>
      </c>
      <c r="AD57" s="34" t="s">
        <v>396</v>
      </c>
      <c r="AE57" s="34" t="s">
        <v>396</v>
      </c>
      <c r="AF57" s="34" t="s">
        <v>396</v>
      </c>
      <c r="AG57" s="34" t="s">
        <v>396</v>
      </c>
      <c r="AH57" s="34" t="s">
        <v>396</v>
      </c>
      <c r="AI57" s="34" t="s">
        <v>396</v>
      </c>
      <c r="AJ57" s="34" t="s">
        <v>396</v>
      </c>
      <c r="AK57" s="34" t="s">
        <v>396</v>
      </c>
      <c r="AL57" s="34" t="s">
        <v>396</v>
      </c>
      <c r="AM57" s="34" t="s">
        <v>396</v>
      </c>
      <c r="AN57" s="34" t="s">
        <v>396</v>
      </c>
      <c r="AO57" s="34" t="s">
        <v>396</v>
      </c>
      <c r="AP57" s="34" t="s">
        <v>396</v>
      </c>
      <c r="AQ57" s="34" t="s">
        <v>396</v>
      </c>
      <c r="AR57" s="34" t="s">
        <v>396</v>
      </c>
      <c r="AS57" s="34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9">
      <c r="A58" s="26" t="s">
        <v>420</v>
      </c>
      <c r="B58" s="29">
        <v>25000380</v>
      </c>
      <c r="C58" s="34">
        <v>94.79</v>
      </c>
      <c r="D58" s="34"/>
      <c r="E58" s="34"/>
      <c r="F58" s="34"/>
      <c r="G58" s="34"/>
      <c r="H58" s="34"/>
      <c r="I58" s="34" t="s">
        <v>392</v>
      </c>
      <c r="J58" s="34" t="s">
        <v>392</v>
      </c>
      <c r="K58" s="34" t="s">
        <v>393</v>
      </c>
      <c r="L58" s="34" t="s">
        <v>393</v>
      </c>
      <c r="M58" s="34" t="s">
        <v>394</v>
      </c>
      <c r="N58" s="34" t="s">
        <v>395</v>
      </c>
      <c r="O58" s="34" t="s">
        <v>394</v>
      </c>
      <c r="P58" s="34">
        <v>0</v>
      </c>
      <c r="Q58" s="34">
        <v>6.1280000000000001</v>
      </c>
      <c r="R58" s="34" t="s">
        <v>397</v>
      </c>
      <c r="S58" s="34" t="s">
        <v>398</v>
      </c>
      <c r="T58" s="34" t="s">
        <v>396</v>
      </c>
      <c r="U58" s="34">
        <v>0</v>
      </c>
      <c r="V58" s="34" t="s">
        <v>396</v>
      </c>
      <c r="W58" s="34" t="s">
        <v>396</v>
      </c>
      <c r="X58" s="34" t="s">
        <v>396</v>
      </c>
      <c r="Y58" s="34" t="s">
        <v>396</v>
      </c>
      <c r="Z58" s="34" t="s">
        <v>396</v>
      </c>
      <c r="AA58" s="34" t="s">
        <v>399</v>
      </c>
      <c r="AB58" s="34" t="s">
        <v>396</v>
      </c>
      <c r="AC58" s="34" t="s">
        <v>396</v>
      </c>
      <c r="AD58" s="34" t="s">
        <v>396</v>
      </c>
      <c r="AE58" s="34" t="s">
        <v>396</v>
      </c>
      <c r="AF58" s="34" t="s">
        <v>396</v>
      </c>
      <c r="AG58" s="34" t="s">
        <v>396</v>
      </c>
      <c r="AH58" s="34" t="s">
        <v>396</v>
      </c>
      <c r="AI58" s="34" t="s">
        <v>396</v>
      </c>
      <c r="AJ58" s="34" t="s">
        <v>396</v>
      </c>
      <c r="AK58" s="34" t="s">
        <v>396</v>
      </c>
      <c r="AL58" s="34" t="s">
        <v>396</v>
      </c>
      <c r="AM58" s="34" t="s">
        <v>396</v>
      </c>
      <c r="AN58" s="34" t="s">
        <v>396</v>
      </c>
      <c r="AO58" s="34" t="s">
        <v>396</v>
      </c>
      <c r="AP58" s="34" t="s">
        <v>396</v>
      </c>
      <c r="AQ58" s="34" t="s">
        <v>396</v>
      </c>
      <c r="AR58" s="34" t="s">
        <v>396</v>
      </c>
      <c r="AS58" s="34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9">
      <c r="A59" s="26" t="s">
        <v>420</v>
      </c>
      <c r="B59" s="29">
        <v>25000232</v>
      </c>
      <c r="C59" s="34">
        <v>94.33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>
        <v>3.77</v>
      </c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9">
      <c r="A60" s="26" t="s">
        <v>424</v>
      </c>
      <c r="B60" s="29">
        <v>25000138</v>
      </c>
      <c r="C60" s="34">
        <v>99.82</v>
      </c>
      <c r="D60" s="52">
        <v>0.27879999999999999</v>
      </c>
      <c r="E60" s="34" t="s">
        <v>391</v>
      </c>
      <c r="F60" s="59">
        <v>3.5460000000000001E-3</v>
      </c>
      <c r="G60" s="52">
        <v>0.62209999999999999</v>
      </c>
      <c r="H60" s="36">
        <v>2.7349999999999999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9">
      <c r="A61" s="53" t="s">
        <v>0</v>
      </c>
      <c r="B61" s="63"/>
      <c r="C61" s="158">
        <f>MIN(C56:C60)</f>
        <v>90.95</v>
      </c>
      <c r="D61" s="158"/>
      <c r="E61" s="158"/>
      <c r="F61" s="189">
        <f>MIN(F56:F60)</f>
        <v>2.9729999999999999E-3</v>
      </c>
      <c r="G61" s="180">
        <f>MIN(G56:G60)</f>
        <v>0.1376</v>
      </c>
      <c r="H61" s="177">
        <f>MIN(H56:H60)</f>
        <v>0.876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9">
      <c r="A62" s="55" t="s">
        <v>1</v>
      </c>
      <c r="B62" s="64"/>
      <c r="C62" s="167">
        <f>MAX(C56:C60)</f>
        <v>99.82</v>
      </c>
      <c r="D62" s="167"/>
      <c r="E62" s="167"/>
      <c r="F62" s="190">
        <f>MAX(F56:F60)</f>
        <v>3.5460000000000001E-3</v>
      </c>
      <c r="G62" s="181">
        <f>MAX(G56:G60)</f>
        <v>0.62209999999999999</v>
      </c>
      <c r="H62" s="178">
        <f>MAX(H56:H60)</f>
        <v>2.7349999999999999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9" ht="15.75" thickBot="1">
      <c r="A63" s="57" t="s">
        <v>2</v>
      </c>
      <c r="B63" s="65"/>
      <c r="C63" s="159">
        <f>MEDIAN(C56:C60)</f>
        <v>94.33</v>
      </c>
      <c r="D63" s="159"/>
      <c r="E63" s="159"/>
      <c r="F63" s="191">
        <f>MEDIAN(F56:F60)</f>
        <v>3.2595000000000002E-3</v>
      </c>
      <c r="G63" s="182">
        <f>MEDIAN(G56:G60)</f>
        <v>0.37985000000000002</v>
      </c>
      <c r="H63" s="179">
        <f>MEDIAN(H56:H60)</f>
        <v>1.8054999999999999</v>
      </c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9">
      <c r="H64" s="207"/>
      <c r="BC64"/>
      <c r="BD64"/>
      <c r="BE64"/>
      <c r="BF64"/>
      <c r="BG64"/>
      <c r="BH64"/>
      <c r="BI64"/>
      <c r="BJ64"/>
      <c r="BK64"/>
      <c r="BL64"/>
    </row>
    <row r="65" spans="1:268" ht="15.75" thickBot="1">
      <c r="A65" s="16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BI65"/>
      <c r="BJ65"/>
      <c r="BK65"/>
      <c r="BL65"/>
    </row>
    <row r="66" spans="1:268" s="2" customFormat="1" ht="60" customHeight="1">
      <c r="A66" s="39" t="s">
        <v>74</v>
      </c>
      <c r="B66" s="40" t="s">
        <v>3</v>
      </c>
      <c r="C66" s="41" t="s">
        <v>39</v>
      </c>
      <c r="D66" s="41" t="s">
        <v>182</v>
      </c>
      <c r="E66" s="41" t="s">
        <v>56</v>
      </c>
      <c r="F66" s="41" t="s">
        <v>79</v>
      </c>
      <c r="G66" s="41" t="s">
        <v>480</v>
      </c>
      <c r="H66" s="41" t="s">
        <v>56</v>
      </c>
      <c r="I66" s="41" t="s">
        <v>57</v>
      </c>
      <c r="J66" s="41" t="s">
        <v>183</v>
      </c>
      <c r="K66" s="41" t="s">
        <v>184</v>
      </c>
      <c r="L66" s="41" t="s">
        <v>58</v>
      </c>
      <c r="M66" s="41" t="s">
        <v>185</v>
      </c>
      <c r="N66" s="41" t="s">
        <v>138</v>
      </c>
      <c r="O66" s="41" t="s">
        <v>82</v>
      </c>
      <c r="P66" s="41" t="s">
        <v>83</v>
      </c>
      <c r="Q66" s="41" t="s">
        <v>84</v>
      </c>
      <c r="R66" s="41" t="s">
        <v>119</v>
      </c>
      <c r="S66" s="41" t="s">
        <v>85</v>
      </c>
      <c r="T66" s="41" t="s">
        <v>86</v>
      </c>
      <c r="U66" s="41" t="s">
        <v>87</v>
      </c>
      <c r="V66" s="41" t="s">
        <v>88</v>
      </c>
      <c r="W66" s="41" t="s">
        <v>89</v>
      </c>
      <c r="X66" s="41" t="s">
        <v>90</v>
      </c>
      <c r="Y66" s="41" t="s">
        <v>91</v>
      </c>
      <c r="Z66" s="41" t="s">
        <v>92</v>
      </c>
      <c r="AA66" s="41" t="s">
        <v>93</v>
      </c>
      <c r="AB66" s="85" t="s">
        <v>94</v>
      </c>
      <c r="AC66" s="85" t="s">
        <v>95</v>
      </c>
      <c r="AD66" s="85" t="s">
        <v>96</v>
      </c>
      <c r="AE66" s="85" t="s">
        <v>97</v>
      </c>
      <c r="AF66" s="85" t="s">
        <v>98</v>
      </c>
      <c r="AG66" s="85" t="s">
        <v>99</v>
      </c>
      <c r="AH66" s="41" t="s">
        <v>139</v>
      </c>
      <c r="AI66" s="41" t="s">
        <v>140</v>
      </c>
      <c r="AJ66" s="41" t="s">
        <v>141</v>
      </c>
      <c r="AK66" s="41" t="s">
        <v>142</v>
      </c>
      <c r="AL66" s="41" t="s">
        <v>143</v>
      </c>
      <c r="AM66" s="41" t="s">
        <v>144</v>
      </c>
      <c r="AN66" s="41" t="s">
        <v>145</v>
      </c>
      <c r="AO66" s="41" t="s">
        <v>146</v>
      </c>
      <c r="AP66" s="41" t="s">
        <v>147</v>
      </c>
      <c r="AQ66" s="41" t="s">
        <v>148</v>
      </c>
      <c r="AR66" s="41" t="s">
        <v>149</v>
      </c>
      <c r="AS66" s="41" t="s">
        <v>150</v>
      </c>
      <c r="AT66" s="41" t="s">
        <v>151</v>
      </c>
      <c r="AU66" s="41" t="s">
        <v>152</v>
      </c>
      <c r="AV66" s="41" t="s">
        <v>153</v>
      </c>
      <c r="AW66" s="41" t="s">
        <v>154</v>
      </c>
      <c r="AX66" s="41" t="s">
        <v>155</v>
      </c>
      <c r="AY66" s="41" t="s">
        <v>365</v>
      </c>
      <c r="AZ66" s="41" t="s">
        <v>186</v>
      </c>
      <c r="BA66" s="41" t="s">
        <v>156</v>
      </c>
      <c r="BB66" s="41" t="s">
        <v>157</v>
      </c>
      <c r="BC66" s="41" t="s">
        <v>158</v>
      </c>
      <c r="BD66" s="41" t="s">
        <v>159</v>
      </c>
      <c r="BE66" s="41" t="s">
        <v>175</v>
      </c>
      <c r="BF66" s="41" t="s">
        <v>161</v>
      </c>
      <c r="BG66" s="41" t="s">
        <v>162</v>
      </c>
      <c r="BH66" s="41" t="s">
        <v>163</v>
      </c>
      <c r="BI66" s="41" t="s">
        <v>164</v>
      </c>
      <c r="BJ66" s="41" t="s">
        <v>165</v>
      </c>
      <c r="BK66" s="41" t="s">
        <v>166</v>
      </c>
      <c r="BL66" s="41" t="s">
        <v>167</v>
      </c>
      <c r="BM66" s="41" t="s">
        <v>168</v>
      </c>
      <c r="BN66" s="41" t="s">
        <v>169</v>
      </c>
      <c r="BO66" s="41" t="s">
        <v>170</v>
      </c>
      <c r="BP66" s="41" t="s">
        <v>171</v>
      </c>
      <c r="BQ66" s="41" t="s">
        <v>172</v>
      </c>
      <c r="BR66" s="41" t="s">
        <v>173</v>
      </c>
      <c r="BS66" s="41" t="s">
        <v>174</v>
      </c>
      <c r="BT66" s="41" t="s">
        <v>355</v>
      </c>
      <c r="BU66" s="41" t="s">
        <v>359</v>
      </c>
      <c r="BV66" s="174" t="s">
        <v>352</v>
      </c>
      <c r="BW66" s="174" t="s">
        <v>354</v>
      </c>
      <c r="BX66" s="41" t="s">
        <v>188</v>
      </c>
      <c r="BY66" s="41" t="s">
        <v>187</v>
      </c>
      <c r="BZ66" s="41" t="s">
        <v>189</v>
      </c>
      <c r="CA66" s="41" t="s">
        <v>190</v>
      </c>
      <c r="CB66" s="41" t="s">
        <v>191</v>
      </c>
      <c r="CC66" s="41" t="s">
        <v>192</v>
      </c>
      <c r="CD66" s="41" t="s">
        <v>193</v>
      </c>
      <c r="CE66" s="41" t="s">
        <v>194</v>
      </c>
      <c r="CF66" s="41" t="s">
        <v>195</v>
      </c>
      <c r="CG66" s="41" t="s">
        <v>196</v>
      </c>
      <c r="CH66" s="41" t="s">
        <v>197</v>
      </c>
      <c r="CI66" s="41" t="s">
        <v>198</v>
      </c>
      <c r="CJ66" s="41" t="s">
        <v>199</v>
      </c>
      <c r="CK66" s="41" t="s">
        <v>200</v>
      </c>
      <c r="CL66" s="41" t="s">
        <v>201</v>
      </c>
      <c r="CM66" s="41" t="s">
        <v>202</v>
      </c>
      <c r="CN66" s="41" t="s">
        <v>203</v>
      </c>
      <c r="CO66" s="41" t="s">
        <v>204</v>
      </c>
      <c r="CP66" s="41" t="s">
        <v>205</v>
      </c>
      <c r="CQ66" s="41" t="s">
        <v>206</v>
      </c>
      <c r="CR66" s="41" t="s">
        <v>214</v>
      </c>
      <c r="CS66" s="41" t="s">
        <v>215</v>
      </c>
      <c r="CT66" s="41" t="s">
        <v>216</v>
      </c>
      <c r="CU66" s="41" t="s">
        <v>217</v>
      </c>
      <c r="CV66" s="41" t="s">
        <v>218</v>
      </c>
      <c r="CW66" s="41" t="s">
        <v>219</v>
      </c>
      <c r="CX66" s="41" t="s">
        <v>220</v>
      </c>
      <c r="CY66" s="41" t="s">
        <v>221</v>
      </c>
      <c r="CZ66" s="41" t="s">
        <v>366</v>
      </c>
      <c r="DA66" s="41" t="s">
        <v>222</v>
      </c>
      <c r="DB66" s="41" t="s">
        <v>225</v>
      </c>
      <c r="DC66" s="41" t="s">
        <v>226</v>
      </c>
      <c r="DD66" s="41" t="s">
        <v>227</v>
      </c>
      <c r="DE66" s="41" t="s">
        <v>229</v>
      </c>
      <c r="DF66" s="41" t="s">
        <v>223</v>
      </c>
      <c r="DG66" s="41" t="s">
        <v>224</v>
      </c>
      <c r="DH66" s="41" t="s">
        <v>230</v>
      </c>
      <c r="DI66" s="41" t="s">
        <v>231</v>
      </c>
      <c r="DJ66" s="41" t="s">
        <v>232</v>
      </c>
      <c r="DK66" s="41" t="s">
        <v>233</v>
      </c>
      <c r="DL66" s="41" t="s">
        <v>228</v>
      </c>
      <c r="DM66" s="41" t="s">
        <v>234</v>
      </c>
      <c r="DN66" s="41" t="s">
        <v>235</v>
      </c>
      <c r="DO66" s="41" t="s">
        <v>236</v>
      </c>
      <c r="DP66" s="41" t="s">
        <v>237</v>
      </c>
      <c r="DQ66" s="41" t="s">
        <v>367</v>
      </c>
      <c r="DR66" s="41" t="s">
        <v>238</v>
      </c>
      <c r="DS66" s="41" t="s">
        <v>239</v>
      </c>
      <c r="DT66" s="41" t="s">
        <v>240</v>
      </c>
      <c r="DU66" s="41" t="s">
        <v>241</v>
      </c>
      <c r="DV66" s="41" t="s">
        <v>242</v>
      </c>
      <c r="DW66" s="41" t="s">
        <v>243</v>
      </c>
      <c r="DX66" s="41" t="s">
        <v>244</v>
      </c>
      <c r="DY66" s="41" t="s">
        <v>245</v>
      </c>
      <c r="DZ66" s="41" t="s">
        <v>246</v>
      </c>
      <c r="EA66" s="41" t="s">
        <v>247</v>
      </c>
      <c r="EB66" s="41" t="s">
        <v>248</v>
      </c>
      <c r="EC66" s="41" t="s">
        <v>249</v>
      </c>
      <c r="ED66" s="41" t="s">
        <v>250</v>
      </c>
      <c r="EE66" s="41" t="s">
        <v>251</v>
      </c>
      <c r="EF66" s="41" t="s">
        <v>252</v>
      </c>
      <c r="EG66" s="41" t="s">
        <v>253</v>
      </c>
      <c r="EH66" s="41" t="s">
        <v>256</v>
      </c>
      <c r="EI66" s="41" t="s">
        <v>254</v>
      </c>
      <c r="EJ66" s="41" t="s">
        <v>255</v>
      </c>
      <c r="EK66" s="41" t="s">
        <v>257</v>
      </c>
      <c r="EL66" s="41" t="s">
        <v>258</v>
      </c>
      <c r="EM66" s="41" t="s">
        <v>259</v>
      </c>
      <c r="EN66" s="41" t="s">
        <v>260</v>
      </c>
      <c r="EO66" s="41" t="s">
        <v>261</v>
      </c>
      <c r="EP66" s="41" t="s">
        <v>262</v>
      </c>
      <c r="EQ66" s="41" t="s">
        <v>368</v>
      </c>
      <c r="ER66" s="41" t="s">
        <v>369</v>
      </c>
      <c r="ES66" s="41" t="s">
        <v>263</v>
      </c>
      <c r="ET66" s="41" t="s">
        <v>264</v>
      </c>
      <c r="EU66" s="41" t="s">
        <v>265</v>
      </c>
      <c r="EV66" s="41" t="s">
        <v>207</v>
      </c>
      <c r="EW66" s="41" t="s">
        <v>208</v>
      </c>
      <c r="EX66" s="41" t="s">
        <v>209</v>
      </c>
      <c r="EY66" s="41" t="s">
        <v>210</v>
      </c>
      <c r="EZ66" s="41" t="s">
        <v>211</v>
      </c>
      <c r="FA66" s="41" t="s">
        <v>212</v>
      </c>
      <c r="FB66" s="41" t="s">
        <v>213</v>
      </c>
      <c r="FC66" s="41" t="s">
        <v>266</v>
      </c>
      <c r="FD66" s="41" t="s">
        <v>267</v>
      </c>
      <c r="FE66" s="41" t="s">
        <v>268</v>
      </c>
      <c r="FF66" s="41" t="s">
        <v>269</v>
      </c>
      <c r="FG66" s="41" t="s">
        <v>270</v>
      </c>
      <c r="FH66" s="41" t="s">
        <v>271</v>
      </c>
      <c r="FI66" s="41" t="s">
        <v>272</v>
      </c>
      <c r="FJ66" s="41" t="s">
        <v>273</v>
      </c>
      <c r="FK66" s="41" t="s">
        <v>274</v>
      </c>
      <c r="FL66" s="41" t="s">
        <v>275</v>
      </c>
      <c r="FM66" s="41" t="s">
        <v>276</v>
      </c>
      <c r="FN66" s="41" t="s">
        <v>277</v>
      </c>
      <c r="FO66" s="41" t="s">
        <v>278</v>
      </c>
      <c r="FP66" s="41" t="s">
        <v>279</v>
      </c>
      <c r="FQ66" s="41" t="s">
        <v>280</v>
      </c>
      <c r="FR66" s="41" t="s">
        <v>281</v>
      </c>
      <c r="FS66" s="41" t="s">
        <v>282</v>
      </c>
      <c r="FT66" s="41" t="s">
        <v>283</v>
      </c>
      <c r="FU66" s="41" t="s">
        <v>284</v>
      </c>
      <c r="FV66" s="41" t="s">
        <v>285</v>
      </c>
      <c r="FW66" s="41" t="s">
        <v>286</v>
      </c>
      <c r="FX66" s="41" t="s">
        <v>287</v>
      </c>
      <c r="FY66" s="41" t="s">
        <v>288</v>
      </c>
      <c r="FZ66" s="41" t="s">
        <v>289</v>
      </c>
      <c r="GA66" s="41" t="s">
        <v>290</v>
      </c>
      <c r="GB66" s="41" t="s">
        <v>291</v>
      </c>
      <c r="GC66" s="41" t="s">
        <v>292</v>
      </c>
      <c r="GD66" s="41" t="s">
        <v>293</v>
      </c>
      <c r="GE66" s="41" t="s">
        <v>294</v>
      </c>
      <c r="GF66" s="41" t="s">
        <v>295</v>
      </c>
      <c r="GG66" s="41" t="s">
        <v>296</v>
      </c>
      <c r="GH66" s="41" t="s">
        <v>297</v>
      </c>
      <c r="GI66" s="41" t="s">
        <v>370</v>
      </c>
      <c r="GJ66" s="41" t="s">
        <v>298</v>
      </c>
      <c r="GK66" s="41" t="s">
        <v>371</v>
      </c>
      <c r="GL66" s="41" t="s">
        <v>299</v>
      </c>
      <c r="GM66" s="41" t="s">
        <v>300</v>
      </c>
      <c r="GN66" s="41" t="s">
        <v>301</v>
      </c>
      <c r="GO66" s="41" t="s">
        <v>302</v>
      </c>
      <c r="GP66" s="41" t="s">
        <v>303</v>
      </c>
      <c r="GQ66" s="41" t="s">
        <v>304</v>
      </c>
      <c r="GR66" s="41" t="s">
        <v>305</v>
      </c>
      <c r="GS66" s="41" t="s">
        <v>306</v>
      </c>
      <c r="GT66" s="41" t="s">
        <v>307</v>
      </c>
      <c r="GU66" s="41" t="s">
        <v>308</v>
      </c>
      <c r="GV66" s="41" t="s">
        <v>309</v>
      </c>
      <c r="GW66" s="41" t="s">
        <v>310</v>
      </c>
      <c r="GX66" s="41" t="s">
        <v>311</v>
      </c>
      <c r="GY66" s="41" t="s">
        <v>372</v>
      </c>
      <c r="GZ66" s="41" t="s">
        <v>312</v>
      </c>
      <c r="HA66" s="41" t="s">
        <v>313</v>
      </c>
      <c r="HB66" s="41" t="s">
        <v>314</v>
      </c>
      <c r="HC66" s="174" t="s">
        <v>318</v>
      </c>
      <c r="HD66" s="174" t="s">
        <v>319</v>
      </c>
      <c r="HE66" s="174" t="s">
        <v>317</v>
      </c>
      <c r="HF66" s="174" t="s">
        <v>320</v>
      </c>
      <c r="HG66" s="174" t="s">
        <v>360</v>
      </c>
      <c r="HH66" s="174" t="s">
        <v>321</v>
      </c>
      <c r="HI66" s="174" t="s">
        <v>322</v>
      </c>
      <c r="HJ66" s="174" t="s">
        <v>361</v>
      </c>
      <c r="HK66" s="174" t="s">
        <v>323</v>
      </c>
      <c r="HL66" s="174" t="s">
        <v>324</v>
      </c>
      <c r="HM66" s="174" t="s">
        <v>326</v>
      </c>
      <c r="HN66" s="41" t="s">
        <v>315</v>
      </c>
      <c r="HO66" s="174" t="s">
        <v>325</v>
      </c>
      <c r="HP66" s="41" t="s">
        <v>316</v>
      </c>
      <c r="HQ66" s="174" t="s">
        <v>327</v>
      </c>
      <c r="HR66" s="174" t="s">
        <v>328</v>
      </c>
      <c r="HS66" s="174" t="s">
        <v>329</v>
      </c>
      <c r="HT66" s="174" t="s">
        <v>330</v>
      </c>
      <c r="HU66" s="174" t="s">
        <v>331</v>
      </c>
      <c r="HV66" s="174" t="s">
        <v>332</v>
      </c>
      <c r="HW66" s="174" t="s">
        <v>333</v>
      </c>
      <c r="HX66" s="174" t="s">
        <v>334</v>
      </c>
      <c r="HY66" s="174" t="s">
        <v>335</v>
      </c>
      <c r="HZ66" s="174" t="s">
        <v>336</v>
      </c>
      <c r="IA66" s="174" t="s">
        <v>337</v>
      </c>
      <c r="IB66" s="174" t="s">
        <v>338</v>
      </c>
      <c r="IC66" s="174" t="s">
        <v>340</v>
      </c>
      <c r="ID66" s="174" t="s">
        <v>339</v>
      </c>
      <c r="IE66" s="174" t="s">
        <v>341</v>
      </c>
      <c r="IF66" s="174" t="s">
        <v>342</v>
      </c>
      <c r="IG66" s="174" t="s">
        <v>343</v>
      </c>
      <c r="IH66" s="174" t="s">
        <v>344</v>
      </c>
      <c r="II66" s="174" t="s">
        <v>345</v>
      </c>
      <c r="IJ66" s="174" t="s">
        <v>346</v>
      </c>
      <c r="IK66" s="174" t="s">
        <v>347</v>
      </c>
      <c r="IL66" s="174" t="s">
        <v>348</v>
      </c>
      <c r="IM66" s="174" t="s">
        <v>349</v>
      </c>
      <c r="IN66" s="174" t="s">
        <v>350</v>
      </c>
      <c r="IO66" s="174" t="s">
        <v>351</v>
      </c>
      <c r="IP66" s="174" t="s">
        <v>378</v>
      </c>
      <c r="IQ66" s="174" t="s">
        <v>436</v>
      </c>
      <c r="IR66" s="174" t="s">
        <v>379</v>
      </c>
      <c r="IS66" s="174" t="s">
        <v>437</v>
      </c>
      <c r="IT66" s="174" t="s">
        <v>438</v>
      </c>
      <c r="IU66" s="174" t="s">
        <v>439</v>
      </c>
      <c r="IV66" s="174" t="s">
        <v>440</v>
      </c>
      <c r="IW66" s="174" t="s">
        <v>441</v>
      </c>
      <c r="IX66" s="174" t="s">
        <v>442</v>
      </c>
      <c r="IY66" s="174" t="s">
        <v>443</v>
      </c>
      <c r="IZ66" s="174" t="s">
        <v>444</v>
      </c>
      <c r="JA66" s="41" t="s">
        <v>80</v>
      </c>
      <c r="JB66" s="41" t="s">
        <v>481</v>
      </c>
      <c r="JC66" s="41" t="s">
        <v>81</v>
      </c>
      <c r="JD66" s="41" t="s">
        <v>445</v>
      </c>
      <c r="JE66" s="41" t="s">
        <v>446</v>
      </c>
      <c r="JF66" s="41" t="s">
        <v>447</v>
      </c>
      <c r="JG66" s="41" t="s">
        <v>448</v>
      </c>
      <c r="JH66" s="41" t="s">
        <v>449</v>
      </c>
    </row>
    <row r="67" spans="1:268" ht="15" customHeight="1">
      <c r="A67" s="88" t="s">
        <v>455</v>
      </c>
      <c r="B67" s="29">
        <v>25000302</v>
      </c>
      <c r="C67" s="34">
        <v>91.26</v>
      </c>
      <c r="D67" s="35"/>
      <c r="E67" s="90"/>
      <c r="F67" s="91"/>
      <c r="G67" s="126"/>
      <c r="H67" s="90"/>
      <c r="I67" s="90"/>
      <c r="J67" s="90"/>
      <c r="K67" s="133"/>
      <c r="L67" s="90"/>
      <c r="M67" s="91"/>
      <c r="N67" s="90"/>
      <c r="O67" s="90" t="s">
        <v>392</v>
      </c>
      <c r="P67" s="90" t="s">
        <v>392</v>
      </c>
      <c r="Q67" s="90" t="s">
        <v>393</v>
      </c>
      <c r="R67" s="90" t="s">
        <v>393</v>
      </c>
      <c r="S67" s="90" t="s">
        <v>394</v>
      </c>
      <c r="T67" s="90" t="s">
        <v>395</v>
      </c>
      <c r="U67" s="90" t="s">
        <v>394</v>
      </c>
      <c r="V67" s="133">
        <v>0</v>
      </c>
      <c r="W67" s="90" t="s">
        <v>396</v>
      </c>
      <c r="X67" s="91">
        <v>72.400000000000006</v>
      </c>
      <c r="Y67" s="90" t="s">
        <v>398</v>
      </c>
      <c r="Z67" s="90" t="s">
        <v>396</v>
      </c>
      <c r="AA67" s="133">
        <v>0</v>
      </c>
      <c r="AB67" s="125">
        <v>55</v>
      </c>
      <c r="AC67" s="90" t="s">
        <v>396</v>
      </c>
      <c r="AD67" s="90" t="s">
        <v>396</v>
      </c>
      <c r="AE67" s="90" t="s">
        <v>396</v>
      </c>
      <c r="AF67" s="90" t="s">
        <v>396</v>
      </c>
      <c r="AG67" s="90" t="s">
        <v>399</v>
      </c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31"/>
      <c r="IQ67" s="52"/>
      <c r="IR67" s="28"/>
      <c r="IS67" s="30"/>
      <c r="IT67" s="31"/>
      <c r="IU67" s="27"/>
      <c r="IV67" s="29"/>
      <c r="IW67" s="30"/>
      <c r="IX67" s="27"/>
      <c r="IY67" s="30"/>
      <c r="IZ67" s="28"/>
      <c r="JA67" s="29"/>
      <c r="JB67" s="27"/>
      <c r="JC67" s="36"/>
      <c r="JD67" s="28"/>
      <c r="JE67" s="28"/>
      <c r="JF67" s="28"/>
      <c r="JG67" s="28"/>
      <c r="JH67" s="28"/>
    </row>
    <row r="68" spans="1:268" ht="15" customHeight="1">
      <c r="A68" s="88" t="s">
        <v>455</v>
      </c>
      <c r="B68" s="29">
        <v>25000302</v>
      </c>
      <c r="C68" s="34">
        <v>90.36</v>
      </c>
      <c r="D68" s="35"/>
      <c r="E68" s="90"/>
      <c r="F68" s="91"/>
      <c r="G68" s="126"/>
      <c r="H68" s="90"/>
      <c r="I68" s="90"/>
      <c r="J68" s="90"/>
      <c r="K68" s="133"/>
      <c r="L68" s="90"/>
      <c r="M68" s="91"/>
      <c r="N68" s="90"/>
      <c r="O68" s="125"/>
      <c r="P68" s="91"/>
      <c r="Q68" s="90"/>
      <c r="R68" s="90"/>
      <c r="S68" s="126"/>
      <c r="T68" s="91"/>
      <c r="U68" s="125"/>
      <c r="V68" s="90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125">
        <v>9.1649999999999991</v>
      </c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27" t="s">
        <v>382</v>
      </c>
      <c r="IQ68" s="52"/>
      <c r="IR68" s="28" t="s">
        <v>383</v>
      </c>
      <c r="IS68" s="30"/>
      <c r="IT68" s="31"/>
      <c r="IU68" s="27"/>
      <c r="IV68" s="32"/>
      <c r="IW68" s="32"/>
      <c r="IX68" s="30"/>
      <c r="IY68" s="32"/>
      <c r="IZ68" s="28"/>
      <c r="JA68" s="29"/>
      <c r="JB68" s="30"/>
      <c r="JC68" s="33"/>
      <c r="JD68" s="34"/>
      <c r="JE68" s="28"/>
      <c r="JF68" s="28"/>
      <c r="JG68" s="28"/>
      <c r="JH68" s="28"/>
    </row>
    <row r="69" spans="1:268" ht="15" customHeight="1">
      <c r="A69" s="88" t="s">
        <v>459</v>
      </c>
      <c r="B69" s="29">
        <v>25000306</v>
      </c>
      <c r="C69" s="28"/>
      <c r="D69" s="34">
        <v>12.26</v>
      </c>
      <c r="E69" s="90"/>
      <c r="F69" s="91"/>
      <c r="G69" s="126"/>
      <c r="H69" s="126">
        <v>5.6970000000000001</v>
      </c>
      <c r="I69" s="90"/>
      <c r="J69" s="125">
        <v>81.11</v>
      </c>
      <c r="K69" s="133">
        <v>1</v>
      </c>
      <c r="L69" s="90"/>
      <c r="M69" s="126">
        <v>2.1720000000000002</v>
      </c>
      <c r="N69" s="90"/>
      <c r="O69" s="125"/>
      <c r="P69" s="91"/>
      <c r="Q69" s="90"/>
      <c r="R69" s="90"/>
      <c r="S69" s="126"/>
      <c r="T69" s="91"/>
      <c r="U69" s="125"/>
      <c r="V69" s="90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125"/>
      <c r="AZ69" s="132">
        <v>1.5900000000000001E-2</v>
      </c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31"/>
      <c r="IQ69" s="163"/>
      <c r="IR69" s="28"/>
      <c r="IS69" s="30"/>
      <c r="IT69" s="31"/>
      <c r="IU69" s="27"/>
      <c r="IV69" s="32"/>
      <c r="IW69" s="32"/>
      <c r="IX69" s="30"/>
      <c r="IY69" s="32"/>
      <c r="IZ69" s="28"/>
      <c r="JA69" s="29"/>
      <c r="JB69" s="30"/>
      <c r="JC69" s="33"/>
      <c r="JD69" s="33"/>
      <c r="JE69" s="28"/>
      <c r="JF69" s="28"/>
      <c r="JG69" s="28"/>
      <c r="JH69" s="28"/>
    </row>
    <row r="70" spans="1:268" ht="15" customHeight="1">
      <c r="A70" s="88" t="s">
        <v>463</v>
      </c>
      <c r="B70" s="29">
        <v>25000202</v>
      </c>
      <c r="C70" s="34">
        <v>94.18</v>
      </c>
      <c r="D70" s="35"/>
      <c r="E70" s="90"/>
      <c r="F70" s="91"/>
      <c r="G70" s="126">
        <v>6.2939999999999996</v>
      </c>
      <c r="H70" s="126"/>
      <c r="I70" s="90"/>
      <c r="J70" s="90"/>
      <c r="K70" s="133"/>
      <c r="L70" s="90"/>
      <c r="M70" s="91"/>
      <c r="N70" s="90"/>
      <c r="O70" s="125"/>
      <c r="P70" s="91"/>
      <c r="Q70" s="90"/>
      <c r="R70" s="90"/>
      <c r="S70" s="126"/>
      <c r="T70" s="91"/>
      <c r="U70" s="125"/>
      <c r="V70" s="90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125"/>
      <c r="AZ70" s="89"/>
      <c r="BA70" s="90" t="s">
        <v>412</v>
      </c>
      <c r="BB70" s="90" t="s">
        <v>412</v>
      </c>
      <c r="BC70" s="90" t="s">
        <v>412</v>
      </c>
      <c r="BD70" s="90" t="s">
        <v>412</v>
      </c>
      <c r="BE70" s="90" t="s">
        <v>412</v>
      </c>
      <c r="BF70" s="90" t="s">
        <v>412</v>
      </c>
      <c r="BG70" s="90" t="s">
        <v>412</v>
      </c>
      <c r="BH70" s="90" t="s">
        <v>413</v>
      </c>
      <c r="BI70" s="90" t="s">
        <v>412</v>
      </c>
      <c r="BJ70" s="90" t="s">
        <v>412</v>
      </c>
      <c r="BK70" s="90" t="s">
        <v>412</v>
      </c>
      <c r="BL70" s="90" t="s">
        <v>412</v>
      </c>
      <c r="BM70" s="90" t="s">
        <v>412</v>
      </c>
      <c r="BN70" s="90" t="s">
        <v>412</v>
      </c>
      <c r="BO70" s="90" t="s">
        <v>412</v>
      </c>
      <c r="BP70" s="90" t="s">
        <v>412</v>
      </c>
      <c r="BQ70" s="90" t="s">
        <v>412</v>
      </c>
      <c r="BR70" s="90" t="s">
        <v>412</v>
      </c>
      <c r="BS70" s="90" t="s">
        <v>412</v>
      </c>
      <c r="BT70" s="90" t="s">
        <v>413</v>
      </c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31"/>
      <c r="IQ70" s="163"/>
      <c r="IR70" s="28"/>
      <c r="IS70" s="30"/>
      <c r="IT70" s="31"/>
      <c r="IU70" s="27"/>
      <c r="IV70" s="30"/>
      <c r="IW70" s="32"/>
      <c r="IX70" s="30"/>
      <c r="IY70" s="32"/>
      <c r="IZ70" s="28"/>
      <c r="JA70" s="32"/>
      <c r="JB70" s="27"/>
      <c r="JC70" s="36"/>
      <c r="JD70" s="33"/>
      <c r="JE70" s="28"/>
      <c r="JF70" s="28"/>
      <c r="JG70" s="36"/>
      <c r="JH70" s="36"/>
    </row>
    <row r="71" spans="1:268" ht="15" customHeight="1">
      <c r="A71" s="88" t="s">
        <v>450</v>
      </c>
      <c r="B71" s="29">
        <v>25000379</v>
      </c>
      <c r="C71" s="34">
        <v>88.08</v>
      </c>
      <c r="D71" s="35"/>
      <c r="E71" s="90"/>
      <c r="F71" s="90"/>
      <c r="G71" s="90"/>
      <c r="H71" s="90"/>
      <c r="I71" s="90"/>
      <c r="J71" s="90"/>
      <c r="K71" s="133"/>
      <c r="L71" s="90"/>
      <c r="M71" s="91"/>
      <c r="N71" s="90"/>
      <c r="O71" s="90" t="s">
        <v>392</v>
      </c>
      <c r="P71" s="90" t="s">
        <v>392</v>
      </c>
      <c r="Q71" s="90" t="s">
        <v>393</v>
      </c>
      <c r="R71" s="90" t="s">
        <v>393</v>
      </c>
      <c r="S71" s="90" t="s">
        <v>394</v>
      </c>
      <c r="T71" s="90" t="s">
        <v>395</v>
      </c>
      <c r="U71" s="90" t="s">
        <v>394</v>
      </c>
      <c r="V71" s="133">
        <v>0</v>
      </c>
      <c r="W71" s="90" t="s">
        <v>396</v>
      </c>
      <c r="X71" s="91">
        <v>337</v>
      </c>
      <c r="Y71" s="90" t="s">
        <v>398</v>
      </c>
      <c r="Z71" s="90" t="s">
        <v>396</v>
      </c>
      <c r="AA71" s="133">
        <v>0</v>
      </c>
      <c r="AB71" s="90" t="s">
        <v>396</v>
      </c>
      <c r="AC71" s="90" t="s">
        <v>396</v>
      </c>
      <c r="AD71" s="90" t="s">
        <v>396</v>
      </c>
      <c r="AE71" s="91">
        <v>21.01</v>
      </c>
      <c r="AF71" s="126">
        <v>8.7089999999999996</v>
      </c>
      <c r="AG71" s="90" t="s">
        <v>399</v>
      </c>
      <c r="AH71" s="90" t="s">
        <v>396</v>
      </c>
      <c r="AI71" s="90" t="s">
        <v>396</v>
      </c>
      <c r="AJ71" s="90" t="s">
        <v>396</v>
      </c>
      <c r="AK71" s="90" t="s">
        <v>396</v>
      </c>
      <c r="AL71" s="90" t="s">
        <v>396</v>
      </c>
      <c r="AM71" s="90" t="s">
        <v>396</v>
      </c>
      <c r="AN71" s="90" t="s">
        <v>396</v>
      </c>
      <c r="AO71" s="90" t="s">
        <v>396</v>
      </c>
      <c r="AP71" s="90" t="s">
        <v>396</v>
      </c>
      <c r="AQ71" s="90" t="s">
        <v>396</v>
      </c>
      <c r="AR71" s="90" t="s">
        <v>396</v>
      </c>
      <c r="AS71" s="90" t="s">
        <v>396</v>
      </c>
      <c r="AT71" s="90" t="s">
        <v>396</v>
      </c>
      <c r="AU71" s="90" t="s">
        <v>396</v>
      </c>
      <c r="AV71" s="90" t="s">
        <v>396</v>
      </c>
      <c r="AW71" s="90" t="s">
        <v>396</v>
      </c>
      <c r="AX71" s="90" t="s">
        <v>396</v>
      </c>
      <c r="AY71" s="125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27" t="s">
        <v>382</v>
      </c>
      <c r="IQ71" s="163"/>
      <c r="IR71" s="28"/>
      <c r="IS71" s="30">
        <v>99.75</v>
      </c>
      <c r="IT71" s="31">
        <v>0.25</v>
      </c>
      <c r="IU71" s="29">
        <v>0</v>
      </c>
      <c r="IV71" s="29">
        <v>0</v>
      </c>
      <c r="IW71" s="30"/>
      <c r="IX71" s="29"/>
      <c r="IY71" s="32"/>
      <c r="IZ71" s="37">
        <v>0</v>
      </c>
      <c r="JA71" s="27"/>
      <c r="JB71" s="27"/>
      <c r="JC71" s="28"/>
      <c r="JD71" s="37"/>
      <c r="JE71" s="34"/>
      <c r="JF71" s="28"/>
      <c r="JG71" s="28"/>
      <c r="JH71" s="36"/>
    </row>
    <row r="72" spans="1:268" ht="15" customHeight="1">
      <c r="A72" s="88" t="s">
        <v>450</v>
      </c>
      <c r="B72" s="29">
        <v>25000262</v>
      </c>
      <c r="C72" s="34">
        <v>89.59</v>
      </c>
      <c r="D72" s="35"/>
      <c r="E72" s="90"/>
      <c r="F72" s="91"/>
      <c r="G72" s="126"/>
      <c r="H72" s="126"/>
      <c r="I72" s="90"/>
      <c r="J72" s="90"/>
      <c r="K72" s="133"/>
      <c r="L72" s="90"/>
      <c r="M72" s="91"/>
      <c r="N72" s="90"/>
      <c r="O72" s="90" t="s">
        <v>392</v>
      </c>
      <c r="P72" s="90" t="s">
        <v>392</v>
      </c>
      <c r="Q72" s="90" t="s">
        <v>393</v>
      </c>
      <c r="R72" s="90" t="s">
        <v>393</v>
      </c>
      <c r="S72" s="90" t="s">
        <v>394</v>
      </c>
      <c r="T72" s="90" t="s">
        <v>395</v>
      </c>
      <c r="U72" s="90" t="s">
        <v>394</v>
      </c>
      <c r="V72" s="133">
        <v>0</v>
      </c>
      <c r="W72" s="90" t="s">
        <v>396</v>
      </c>
      <c r="X72" s="90" t="s">
        <v>397</v>
      </c>
      <c r="Y72" s="90" t="s">
        <v>398</v>
      </c>
      <c r="Z72" s="90" t="s">
        <v>396</v>
      </c>
      <c r="AA72" s="133">
        <v>0</v>
      </c>
      <c r="AB72" s="90" t="s">
        <v>396</v>
      </c>
      <c r="AC72" s="90" t="s">
        <v>396</v>
      </c>
      <c r="AD72" s="90" t="s">
        <v>396</v>
      </c>
      <c r="AE72" s="90" t="s">
        <v>396</v>
      </c>
      <c r="AF72" s="90" t="s">
        <v>396</v>
      </c>
      <c r="AG72" s="90" t="s">
        <v>399</v>
      </c>
      <c r="AH72" s="90" t="s">
        <v>396</v>
      </c>
      <c r="AI72" s="90" t="s">
        <v>396</v>
      </c>
      <c r="AJ72" s="90" t="s">
        <v>396</v>
      </c>
      <c r="AK72" s="90" t="s">
        <v>396</v>
      </c>
      <c r="AL72" s="90" t="s">
        <v>396</v>
      </c>
      <c r="AM72" s="90" t="s">
        <v>396</v>
      </c>
      <c r="AN72" s="90" t="s">
        <v>396</v>
      </c>
      <c r="AO72" s="90" t="s">
        <v>396</v>
      </c>
      <c r="AP72" s="90" t="s">
        <v>396</v>
      </c>
      <c r="AQ72" s="90" t="s">
        <v>396</v>
      </c>
      <c r="AR72" s="90" t="s">
        <v>396</v>
      </c>
      <c r="AS72" s="90" t="s">
        <v>396</v>
      </c>
      <c r="AT72" s="90" t="s">
        <v>396</v>
      </c>
      <c r="AU72" s="90" t="s">
        <v>396</v>
      </c>
      <c r="AV72" s="90" t="s">
        <v>396</v>
      </c>
      <c r="AW72" s="90" t="s">
        <v>396</v>
      </c>
      <c r="AX72" s="90" t="s">
        <v>396</v>
      </c>
      <c r="AY72" s="125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27" t="s">
        <v>382</v>
      </c>
      <c r="IQ72" s="52"/>
      <c r="IR72" s="28"/>
      <c r="IS72" s="30">
        <v>99.94</v>
      </c>
      <c r="IT72" s="31">
        <v>0.06</v>
      </c>
      <c r="IU72" s="27" t="s">
        <v>456</v>
      </c>
      <c r="IV72" s="27" t="s">
        <v>456</v>
      </c>
      <c r="IW72" s="27" t="s">
        <v>457</v>
      </c>
      <c r="IX72" s="27" t="s">
        <v>457</v>
      </c>
      <c r="IY72" s="27" t="s">
        <v>457</v>
      </c>
      <c r="IZ72" s="28" t="s">
        <v>457</v>
      </c>
      <c r="JA72" s="32"/>
      <c r="JB72" s="30"/>
      <c r="JC72" s="33"/>
      <c r="JD72" s="34"/>
      <c r="JE72" s="28"/>
      <c r="JF72" s="28"/>
      <c r="JG72" s="36"/>
      <c r="JH72" s="28"/>
    </row>
    <row r="73" spans="1:268" ht="15" customHeight="1">
      <c r="A73" s="88" t="s">
        <v>451</v>
      </c>
      <c r="B73" s="29">
        <v>25000279</v>
      </c>
      <c r="C73" s="34">
        <v>86.6</v>
      </c>
      <c r="D73" s="35"/>
      <c r="E73" s="90"/>
      <c r="F73" s="90"/>
      <c r="G73" s="90"/>
      <c r="H73" s="90"/>
      <c r="I73" s="90"/>
      <c r="J73" s="90"/>
      <c r="K73" s="133"/>
      <c r="L73" s="90"/>
      <c r="M73" s="91"/>
      <c r="N73" s="90"/>
      <c r="O73" s="90" t="s">
        <v>392</v>
      </c>
      <c r="P73" s="90" t="s">
        <v>392</v>
      </c>
      <c r="Q73" s="90" t="s">
        <v>393</v>
      </c>
      <c r="R73" s="90" t="s">
        <v>393</v>
      </c>
      <c r="S73" s="125">
        <v>36.799999999999997</v>
      </c>
      <c r="T73" s="90" t="s">
        <v>395</v>
      </c>
      <c r="U73" s="90" t="s">
        <v>394</v>
      </c>
      <c r="V73" s="133">
        <v>0</v>
      </c>
      <c r="W73" s="90" t="s">
        <v>396</v>
      </c>
      <c r="X73" s="91">
        <v>582</v>
      </c>
      <c r="Y73" s="91">
        <v>11.4</v>
      </c>
      <c r="Z73" s="125">
        <v>14.56</v>
      </c>
      <c r="AA73" s="91">
        <v>26</v>
      </c>
      <c r="AB73" s="126">
        <v>5.4</v>
      </c>
      <c r="AC73" s="90" t="s">
        <v>396</v>
      </c>
      <c r="AD73" s="90" t="s">
        <v>396</v>
      </c>
      <c r="AE73" s="90" t="s">
        <v>396</v>
      </c>
      <c r="AF73" s="90" t="s">
        <v>396</v>
      </c>
      <c r="AG73" s="90" t="s">
        <v>399</v>
      </c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125"/>
      <c r="AZ73" s="89"/>
      <c r="BA73" s="89"/>
      <c r="BB73" s="89"/>
      <c r="BC73" s="89"/>
      <c r="BD73" s="89"/>
      <c r="BE73" s="132"/>
      <c r="BF73" s="132"/>
      <c r="BG73" s="132"/>
      <c r="BH73" s="132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27" t="s">
        <v>382</v>
      </c>
      <c r="IQ73" s="163"/>
      <c r="IR73" s="28"/>
      <c r="IS73" s="30">
        <v>100</v>
      </c>
      <c r="IT73" s="29">
        <v>0</v>
      </c>
      <c r="IU73" s="27"/>
      <c r="IV73" s="29">
        <v>0</v>
      </c>
      <c r="IW73" s="30"/>
      <c r="IX73" s="29"/>
      <c r="IY73" s="32"/>
      <c r="IZ73" s="37"/>
      <c r="JA73" s="27"/>
      <c r="JB73" s="27"/>
      <c r="JC73" s="28"/>
      <c r="JD73" s="37"/>
      <c r="JE73" s="34"/>
      <c r="JF73" s="28"/>
      <c r="JG73" s="28"/>
      <c r="JH73" s="36"/>
    </row>
    <row r="74" spans="1:268" ht="15" customHeight="1">
      <c r="A74" s="88" t="s">
        <v>451</v>
      </c>
      <c r="B74" s="29">
        <v>25000292</v>
      </c>
      <c r="C74" s="34">
        <v>88.02</v>
      </c>
      <c r="D74" s="35"/>
      <c r="E74" s="90"/>
      <c r="F74" s="91"/>
      <c r="G74" s="126"/>
      <c r="H74" s="90"/>
      <c r="I74" s="90"/>
      <c r="J74" s="90"/>
      <c r="K74" s="133"/>
      <c r="L74" s="90"/>
      <c r="M74" s="91"/>
      <c r="N74" s="90"/>
      <c r="O74" s="90" t="s">
        <v>392</v>
      </c>
      <c r="P74" s="90" t="s">
        <v>392</v>
      </c>
      <c r="Q74" s="90" t="s">
        <v>393</v>
      </c>
      <c r="R74" s="90" t="s">
        <v>393</v>
      </c>
      <c r="S74" s="90" t="s">
        <v>394</v>
      </c>
      <c r="T74" s="125">
        <v>50.14</v>
      </c>
      <c r="U74" s="90" t="s">
        <v>394</v>
      </c>
      <c r="V74" s="125">
        <v>50.14</v>
      </c>
      <c r="W74" s="90" t="s">
        <v>396</v>
      </c>
      <c r="X74" s="90" t="s">
        <v>397</v>
      </c>
      <c r="Y74" s="90" t="s">
        <v>398</v>
      </c>
      <c r="Z74" s="125">
        <v>6.9180000000000001</v>
      </c>
      <c r="AA74" s="91">
        <v>6.92</v>
      </c>
      <c r="AB74" s="90" t="s">
        <v>396</v>
      </c>
      <c r="AC74" s="90" t="s">
        <v>396</v>
      </c>
      <c r="AD74" s="90" t="s">
        <v>396</v>
      </c>
      <c r="AE74" s="90" t="s">
        <v>396</v>
      </c>
      <c r="AF74" s="90" t="s">
        <v>396</v>
      </c>
      <c r="AG74" s="90" t="s">
        <v>399</v>
      </c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125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27" t="s">
        <v>382</v>
      </c>
      <c r="IQ74" s="163"/>
      <c r="IR74" s="28"/>
      <c r="IS74" s="30">
        <v>99.17</v>
      </c>
      <c r="IT74" s="31">
        <v>0.83</v>
      </c>
      <c r="IU74" s="27" t="s">
        <v>456</v>
      </c>
      <c r="IV74" s="27" t="s">
        <v>456</v>
      </c>
      <c r="IW74" s="29">
        <v>0</v>
      </c>
      <c r="IX74" s="27" t="s">
        <v>457</v>
      </c>
      <c r="IY74" s="29">
        <v>0</v>
      </c>
      <c r="IZ74" s="28"/>
      <c r="JA74" s="29"/>
      <c r="JB74" s="27"/>
      <c r="JC74" s="36"/>
      <c r="JD74" s="34"/>
      <c r="JE74" s="28"/>
      <c r="JF74" s="28"/>
      <c r="JG74" s="34"/>
      <c r="JH74" s="28"/>
    </row>
    <row r="75" spans="1:268" ht="15" customHeight="1">
      <c r="A75" s="88" t="s">
        <v>460</v>
      </c>
      <c r="B75" s="29">
        <v>25000303</v>
      </c>
      <c r="C75" s="34">
        <v>47.24</v>
      </c>
      <c r="D75" s="28"/>
      <c r="E75" s="89"/>
      <c r="F75" s="91"/>
      <c r="G75" s="126"/>
      <c r="H75" s="126"/>
      <c r="I75" s="125"/>
      <c r="J75" s="125"/>
      <c r="K75" s="89"/>
      <c r="L75" s="125"/>
      <c r="M75" s="125"/>
      <c r="N75" s="90"/>
      <c r="O75" s="125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125"/>
      <c r="AA75" s="91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125" t="s">
        <v>404</v>
      </c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>
        <v>94.72</v>
      </c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31"/>
      <c r="IQ75" s="163"/>
      <c r="IR75" s="28"/>
      <c r="IS75" s="30"/>
      <c r="IT75" s="31"/>
      <c r="IU75" s="27"/>
      <c r="IV75" s="32"/>
      <c r="IW75" s="32"/>
      <c r="IX75" s="30"/>
      <c r="IY75" s="32"/>
      <c r="IZ75" s="28"/>
      <c r="JA75" s="29"/>
      <c r="JB75" s="30"/>
      <c r="JC75" s="33"/>
      <c r="JD75" s="33"/>
      <c r="JE75" s="28"/>
      <c r="JF75" s="28"/>
      <c r="JG75" s="28"/>
      <c r="JH75" s="28"/>
    </row>
    <row r="76" spans="1:268" ht="15" customHeight="1">
      <c r="A76" s="88" t="s">
        <v>458</v>
      </c>
      <c r="B76" s="29">
        <v>25000306</v>
      </c>
      <c r="C76" s="34">
        <v>87.42</v>
      </c>
      <c r="D76" s="35"/>
      <c r="E76" s="90"/>
      <c r="F76" s="91"/>
      <c r="G76" s="126"/>
      <c r="H76" s="90"/>
      <c r="I76" s="90"/>
      <c r="J76" s="90"/>
      <c r="K76" s="133"/>
      <c r="L76" s="90"/>
      <c r="M76" s="91"/>
      <c r="N76" s="90"/>
      <c r="O76" s="125"/>
      <c r="P76" s="91"/>
      <c r="Q76" s="90"/>
      <c r="R76" s="90"/>
      <c r="S76" s="126"/>
      <c r="T76" s="91"/>
      <c r="U76" s="125"/>
      <c r="V76" s="90"/>
      <c r="W76" s="89"/>
      <c r="X76" s="89"/>
      <c r="Y76" s="89"/>
      <c r="Z76" s="125"/>
      <c r="AA76" s="91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125" t="s">
        <v>404</v>
      </c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27" t="s">
        <v>382</v>
      </c>
      <c r="IQ76" s="163"/>
      <c r="IR76" s="28" t="s">
        <v>383</v>
      </c>
      <c r="IS76" s="30">
        <v>99.900999999999996</v>
      </c>
      <c r="IT76" s="31">
        <v>9.9000000000000005E-2</v>
      </c>
      <c r="IU76" s="27"/>
      <c r="IV76" s="32"/>
      <c r="IW76" s="27"/>
      <c r="IX76" s="27"/>
      <c r="IY76" s="29"/>
      <c r="IZ76" s="37">
        <v>0</v>
      </c>
      <c r="JA76" s="29"/>
      <c r="JB76" s="30"/>
      <c r="JC76" s="33"/>
      <c r="JD76" s="36"/>
      <c r="JE76" s="28"/>
      <c r="JF76" s="28"/>
      <c r="JG76" s="28"/>
      <c r="JH76" s="28"/>
    </row>
    <row r="77" spans="1:268" ht="15" customHeight="1">
      <c r="A77" s="88" t="s">
        <v>27</v>
      </c>
      <c r="B77" s="29">
        <v>25000232</v>
      </c>
      <c r="C77" s="34">
        <v>90.95</v>
      </c>
      <c r="D77" s="35"/>
      <c r="E77" s="90"/>
      <c r="F77" s="91"/>
      <c r="G77" s="90"/>
      <c r="H77" s="90"/>
      <c r="I77" s="90"/>
      <c r="J77" s="90"/>
      <c r="K77" s="133"/>
      <c r="L77" s="90"/>
      <c r="M77" s="90"/>
      <c r="N77" s="91"/>
      <c r="O77" s="125"/>
      <c r="P77" s="91"/>
      <c r="Q77" s="125"/>
      <c r="R77" s="90"/>
      <c r="S77" s="90"/>
      <c r="T77" s="125"/>
      <c r="U77" s="126"/>
      <c r="V77" s="91"/>
      <c r="W77" s="89"/>
      <c r="X77" s="89"/>
      <c r="Y77" s="89"/>
      <c r="Z77" s="125"/>
      <c r="AA77" s="91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125" t="s">
        <v>404</v>
      </c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31"/>
      <c r="IQ77" s="163"/>
      <c r="IR77" s="28"/>
      <c r="IS77" s="30"/>
      <c r="IT77" s="31"/>
      <c r="IU77" s="27"/>
      <c r="IV77" s="27"/>
      <c r="IW77" s="27"/>
      <c r="IX77" s="27"/>
      <c r="IY77" s="29"/>
      <c r="IZ77" s="28"/>
      <c r="JA77" s="27"/>
      <c r="JB77" s="27"/>
      <c r="JC77" s="36"/>
      <c r="JD77" s="34"/>
      <c r="JE77" s="28"/>
      <c r="JF77" s="28"/>
      <c r="JG77" s="28"/>
      <c r="JH77" s="28"/>
    </row>
    <row r="78" spans="1:268" ht="15" customHeight="1">
      <c r="A78" s="221" t="s">
        <v>27</v>
      </c>
      <c r="B78" s="29">
        <v>25000241</v>
      </c>
      <c r="C78" s="34">
        <v>92.26</v>
      </c>
      <c r="D78" s="35"/>
      <c r="E78" s="222">
        <v>66.650000000000006</v>
      </c>
      <c r="F78" s="91"/>
      <c r="G78" s="126">
        <v>11.96</v>
      </c>
      <c r="H78" s="126">
        <v>12.57</v>
      </c>
      <c r="I78" s="90" t="s">
        <v>461</v>
      </c>
      <c r="J78" s="90"/>
      <c r="K78" s="133"/>
      <c r="L78" s="90"/>
      <c r="M78" s="91"/>
      <c r="N78" s="90" t="s">
        <v>462</v>
      </c>
      <c r="O78" s="125"/>
      <c r="P78" s="91"/>
      <c r="Q78" s="90"/>
      <c r="R78" s="90"/>
      <c r="S78" s="126"/>
      <c r="T78" s="91"/>
      <c r="U78" s="125"/>
      <c r="V78" s="90"/>
      <c r="W78" s="89"/>
      <c r="X78" s="89"/>
      <c r="Y78" s="89"/>
      <c r="Z78" s="125"/>
      <c r="AA78" s="91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125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31"/>
      <c r="IQ78" s="28" t="s">
        <v>381</v>
      </c>
      <c r="IR78" s="28"/>
      <c r="IS78" s="30"/>
      <c r="IT78" s="31"/>
      <c r="IU78" s="27"/>
      <c r="IV78" s="32"/>
      <c r="IW78" s="30"/>
      <c r="IX78" s="27"/>
      <c r="IY78" s="30"/>
      <c r="IZ78" s="28"/>
      <c r="JA78" s="27" t="s">
        <v>416</v>
      </c>
      <c r="JB78" s="30"/>
      <c r="JC78" s="33"/>
      <c r="JD78" s="33"/>
      <c r="JE78" s="28"/>
      <c r="JF78" s="28"/>
      <c r="JG78" s="34"/>
      <c r="JH78" s="36"/>
    </row>
    <row r="79" spans="1:268" ht="15" customHeight="1">
      <c r="A79" s="88" t="s">
        <v>27</v>
      </c>
      <c r="B79" s="29">
        <v>25000202</v>
      </c>
      <c r="C79" s="34">
        <v>96.5</v>
      </c>
      <c r="D79" s="28"/>
      <c r="E79" s="125">
        <v>66.36</v>
      </c>
      <c r="F79" s="91"/>
      <c r="G79" s="126">
        <v>9.3859999999999992</v>
      </c>
      <c r="H79" s="126">
        <v>20.49</v>
      </c>
      <c r="I79" s="90" t="s">
        <v>461</v>
      </c>
      <c r="J79" s="89"/>
      <c r="K79" s="89"/>
      <c r="L79" s="89"/>
      <c r="M79" s="89"/>
      <c r="N79" s="90" t="s">
        <v>462</v>
      </c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125"/>
      <c r="AA79" s="91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125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31"/>
      <c r="IQ79" s="28" t="s">
        <v>381</v>
      </c>
      <c r="IR79" s="28"/>
      <c r="IS79" s="30"/>
      <c r="IT79" s="31"/>
      <c r="IU79" s="27"/>
      <c r="IV79" s="27"/>
      <c r="IW79" s="27"/>
      <c r="IX79" s="27"/>
      <c r="IY79" s="29"/>
      <c r="IZ79" s="28"/>
      <c r="JA79" s="27" t="s">
        <v>416</v>
      </c>
      <c r="JB79" s="27"/>
      <c r="JC79" s="36"/>
      <c r="JD79" s="28"/>
      <c r="JE79" s="28"/>
      <c r="JF79" s="28"/>
      <c r="JG79" s="36"/>
      <c r="JH79" s="28"/>
    </row>
    <row r="80" spans="1:268" ht="15" customHeight="1">
      <c r="A80" s="88" t="s">
        <v>27</v>
      </c>
      <c r="B80" s="29">
        <v>25000143</v>
      </c>
      <c r="C80" s="34">
        <v>97.4</v>
      </c>
      <c r="D80" s="36"/>
      <c r="E80" s="125">
        <v>64.59</v>
      </c>
      <c r="F80" s="91"/>
      <c r="G80" s="126">
        <v>8.1069999999999993</v>
      </c>
      <c r="H80" s="126"/>
      <c r="I80" s="90" t="s">
        <v>461</v>
      </c>
      <c r="J80" s="89"/>
      <c r="K80" s="89"/>
      <c r="L80" s="89"/>
      <c r="M80" s="89"/>
      <c r="N80" s="90" t="s">
        <v>462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125"/>
      <c r="AA80" s="91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125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31"/>
      <c r="IQ80" s="163"/>
      <c r="IR80" s="28"/>
      <c r="IS80" s="30"/>
      <c r="IT80" s="31"/>
      <c r="IU80" s="27"/>
      <c r="IV80" s="29"/>
      <c r="IW80" s="29"/>
      <c r="IX80" s="32"/>
      <c r="IY80" s="29"/>
      <c r="IZ80" s="28"/>
      <c r="JA80" s="27" t="s">
        <v>477</v>
      </c>
      <c r="JB80" s="27" t="s">
        <v>416</v>
      </c>
      <c r="JC80" s="28" t="s">
        <v>477</v>
      </c>
      <c r="JD80" s="28" t="s">
        <v>478</v>
      </c>
      <c r="JE80" s="28" t="s">
        <v>479</v>
      </c>
      <c r="JF80" s="28" t="s">
        <v>479</v>
      </c>
      <c r="JG80" s="28" t="s">
        <v>479</v>
      </c>
      <c r="JH80" s="28" t="s">
        <v>479</v>
      </c>
    </row>
    <row r="81" spans="1:268" ht="15" customHeight="1">
      <c r="A81" s="88" t="s">
        <v>27</v>
      </c>
      <c r="B81" s="29">
        <v>25000143</v>
      </c>
      <c r="C81" s="34">
        <v>97.27</v>
      </c>
      <c r="D81" s="35"/>
      <c r="E81" s="90"/>
      <c r="F81" s="91"/>
      <c r="G81" s="126"/>
      <c r="H81" s="126"/>
      <c r="I81" s="90"/>
      <c r="J81" s="90"/>
      <c r="K81" s="133"/>
      <c r="L81" s="90"/>
      <c r="M81" s="91"/>
      <c r="N81" s="90"/>
      <c r="O81" s="125"/>
      <c r="P81" s="91"/>
      <c r="Q81" s="90"/>
      <c r="R81" s="90"/>
      <c r="S81" s="126"/>
      <c r="T81" s="91"/>
      <c r="U81" s="125"/>
      <c r="V81" s="90"/>
      <c r="W81" s="89"/>
      <c r="X81" s="89"/>
      <c r="Y81" s="89"/>
      <c r="Z81" s="125"/>
      <c r="AA81" s="91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125">
        <v>10.66</v>
      </c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27"/>
      <c r="IQ81" s="163"/>
      <c r="IR81" s="28"/>
      <c r="IS81" s="30"/>
      <c r="IT81" s="31"/>
      <c r="IU81" s="27"/>
      <c r="IV81" s="27"/>
      <c r="IW81" s="30"/>
      <c r="IX81" s="29"/>
      <c r="IY81" s="32"/>
      <c r="IZ81" s="37"/>
      <c r="JA81" s="27"/>
      <c r="JB81" s="27"/>
      <c r="JC81" s="28"/>
      <c r="JD81" s="37"/>
      <c r="JE81" s="34"/>
      <c r="JF81" s="28"/>
      <c r="JG81" s="28"/>
      <c r="JH81" s="36"/>
    </row>
    <row r="82" spans="1:268" ht="15" customHeight="1">
      <c r="A82" s="88" t="s">
        <v>27</v>
      </c>
      <c r="B82" s="29">
        <v>25000062</v>
      </c>
      <c r="C82" s="34">
        <v>90.56</v>
      </c>
      <c r="D82" s="35"/>
      <c r="E82" s="90"/>
      <c r="F82" s="91"/>
      <c r="G82" s="126"/>
      <c r="H82" s="126"/>
      <c r="I82" s="90"/>
      <c r="J82" s="90"/>
      <c r="K82" s="133"/>
      <c r="L82" s="90"/>
      <c r="M82" s="91"/>
      <c r="N82" s="90"/>
      <c r="O82" s="125"/>
      <c r="P82" s="91"/>
      <c r="Q82" s="90"/>
      <c r="R82" s="90"/>
      <c r="S82" s="126"/>
      <c r="T82" s="91"/>
      <c r="U82" s="125"/>
      <c r="V82" s="90"/>
      <c r="W82" s="89"/>
      <c r="X82" s="89"/>
      <c r="Y82" s="89"/>
      <c r="Z82" s="125"/>
      <c r="AA82" s="91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125">
        <v>3.0049999999999999</v>
      </c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27"/>
      <c r="IQ82" s="163"/>
      <c r="IR82" s="28"/>
      <c r="IS82" s="30"/>
      <c r="IT82" s="31"/>
      <c r="IU82" s="27"/>
      <c r="IV82" s="27"/>
      <c r="IW82" s="30"/>
      <c r="IX82" s="29"/>
      <c r="IY82" s="32"/>
      <c r="IZ82" s="37"/>
      <c r="JA82" s="27"/>
      <c r="JB82" s="27"/>
      <c r="JC82" s="28"/>
      <c r="JD82" s="37"/>
      <c r="JE82" s="34"/>
      <c r="JF82" s="28"/>
      <c r="JG82" s="28"/>
      <c r="JH82" s="36"/>
    </row>
    <row r="83" spans="1:268" ht="15" customHeight="1">
      <c r="A83" s="88" t="s">
        <v>452</v>
      </c>
      <c r="B83" s="29">
        <v>25000254</v>
      </c>
      <c r="C83" s="34">
        <v>99.94</v>
      </c>
      <c r="D83" s="35"/>
      <c r="E83" s="90"/>
      <c r="F83" s="91">
        <v>100.6</v>
      </c>
      <c r="G83" s="89"/>
      <c r="H83" s="90"/>
      <c r="I83" s="90"/>
      <c r="J83" s="90"/>
      <c r="K83" s="90"/>
      <c r="L83" s="90"/>
      <c r="M83" s="90"/>
      <c r="N83" s="90"/>
      <c r="O83" s="125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125"/>
      <c r="AA83" s="91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125"/>
      <c r="AZ83" s="89"/>
      <c r="BA83" s="90" t="s">
        <v>433</v>
      </c>
      <c r="BB83" s="90" t="s">
        <v>433</v>
      </c>
      <c r="BC83" s="125">
        <v>2.0099999999999998</v>
      </c>
      <c r="BD83" s="90" t="s">
        <v>433</v>
      </c>
      <c r="BE83" s="125">
        <v>3.72</v>
      </c>
      <c r="BF83" s="125">
        <v>5.43</v>
      </c>
      <c r="BG83" s="90" t="s">
        <v>433</v>
      </c>
      <c r="BH83" s="91">
        <v>17.2</v>
      </c>
      <c r="BI83" s="125">
        <v>6.63</v>
      </c>
      <c r="BJ83" s="90" t="s">
        <v>433</v>
      </c>
      <c r="BK83" s="90" t="s">
        <v>433</v>
      </c>
      <c r="BL83" s="90" t="s">
        <v>433</v>
      </c>
      <c r="BM83" s="90" t="s">
        <v>433</v>
      </c>
      <c r="BN83" s="90" t="s">
        <v>433</v>
      </c>
      <c r="BO83" s="90">
        <v>11.8</v>
      </c>
      <c r="BP83" s="90" t="s">
        <v>433</v>
      </c>
      <c r="BQ83" s="90">
        <v>3.73</v>
      </c>
      <c r="BR83" s="90" t="s">
        <v>433</v>
      </c>
      <c r="BS83" s="90" t="s">
        <v>433</v>
      </c>
      <c r="BT83" s="90">
        <v>25.7</v>
      </c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90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90"/>
      <c r="IA83" s="90"/>
      <c r="IB83" s="90"/>
      <c r="IC83" s="90"/>
      <c r="ID83" s="90"/>
      <c r="IE83" s="90"/>
      <c r="IF83" s="90"/>
      <c r="IG83" s="90"/>
      <c r="IH83" s="90"/>
      <c r="II83" s="90"/>
      <c r="IJ83" s="90"/>
      <c r="IK83" s="90"/>
      <c r="IL83" s="90"/>
      <c r="IM83" s="90"/>
      <c r="IN83" s="90"/>
      <c r="IO83" s="90"/>
      <c r="IP83" s="38"/>
      <c r="IQ83" s="163"/>
      <c r="IR83" s="36"/>
      <c r="IS83" s="30"/>
      <c r="IT83" s="31"/>
      <c r="IU83" s="27"/>
      <c r="IV83" s="27"/>
      <c r="IW83" s="27"/>
      <c r="IX83" s="27"/>
      <c r="IY83" s="27"/>
      <c r="IZ83" s="28"/>
      <c r="JA83" s="27"/>
      <c r="JB83" s="27"/>
      <c r="JC83" s="28"/>
      <c r="JD83" s="37"/>
      <c r="JE83" s="34"/>
      <c r="JF83" s="34"/>
      <c r="JG83" s="28"/>
      <c r="JH83" s="37"/>
    </row>
    <row r="84" spans="1:268" ht="15" customHeight="1">
      <c r="A84" s="88" t="s">
        <v>464</v>
      </c>
      <c r="B84" s="29">
        <v>25000201</v>
      </c>
      <c r="C84" s="34">
        <v>89.57</v>
      </c>
      <c r="D84" s="35"/>
      <c r="E84" s="90"/>
      <c r="F84" s="91"/>
      <c r="G84" s="126"/>
      <c r="H84" s="126"/>
      <c r="I84" s="90"/>
      <c r="J84" s="90"/>
      <c r="K84" s="133"/>
      <c r="L84" s="90"/>
      <c r="M84" s="91"/>
      <c r="N84" s="90"/>
      <c r="O84" s="125"/>
      <c r="P84" s="91"/>
      <c r="Q84" s="90"/>
      <c r="R84" s="90"/>
      <c r="S84" s="126"/>
      <c r="T84" s="91"/>
      <c r="U84" s="125"/>
      <c r="V84" s="90"/>
      <c r="W84" s="89"/>
      <c r="X84" s="89"/>
      <c r="Y84" s="89"/>
      <c r="Z84" s="125"/>
      <c r="AA84" s="91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125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 t="s">
        <v>465</v>
      </c>
      <c r="BW84" s="89" t="s">
        <v>465</v>
      </c>
      <c r="BX84" s="89" t="s">
        <v>466</v>
      </c>
      <c r="BY84" s="89" t="s">
        <v>467</v>
      </c>
      <c r="BZ84" s="89" t="s">
        <v>466</v>
      </c>
      <c r="CA84" s="89" t="s">
        <v>465</v>
      </c>
      <c r="CB84" s="89" t="s">
        <v>466</v>
      </c>
      <c r="CC84" s="89" t="s">
        <v>466</v>
      </c>
      <c r="CD84" s="89" t="s">
        <v>467</v>
      </c>
      <c r="CE84" s="89" t="s">
        <v>467</v>
      </c>
      <c r="CF84" s="89" t="s">
        <v>465</v>
      </c>
      <c r="CG84" s="89" t="s">
        <v>467</v>
      </c>
      <c r="CH84" s="89" t="s">
        <v>467</v>
      </c>
      <c r="CI84" s="89" t="s">
        <v>467</v>
      </c>
      <c r="CJ84" s="89" t="s">
        <v>467</v>
      </c>
      <c r="CK84" s="89" t="s">
        <v>467</v>
      </c>
      <c r="CL84" s="89" t="s">
        <v>465</v>
      </c>
      <c r="CM84" s="89" t="s">
        <v>468</v>
      </c>
      <c r="CN84" s="89" t="s">
        <v>465</v>
      </c>
      <c r="CO84" s="89" t="s">
        <v>467</v>
      </c>
      <c r="CP84" s="89" t="s">
        <v>466</v>
      </c>
      <c r="CQ84" s="89" t="s">
        <v>465</v>
      </c>
      <c r="CR84" s="89" t="s">
        <v>466</v>
      </c>
      <c r="CS84" s="89" t="s">
        <v>468</v>
      </c>
      <c r="CT84" s="89" t="s">
        <v>465</v>
      </c>
      <c r="CU84" s="89" t="s">
        <v>466</v>
      </c>
      <c r="CV84" s="89" t="s">
        <v>468</v>
      </c>
      <c r="CW84" s="89" t="s">
        <v>467</v>
      </c>
      <c r="CX84" s="89" t="s">
        <v>467</v>
      </c>
      <c r="CY84" s="89" t="s">
        <v>466</v>
      </c>
      <c r="CZ84" s="89" t="s">
        <v>465</v>
      </c>
      <c r="DA84" s="89" t="s">
        <v>467</v>
      </c>
      <c r="DB84" s="89" t="s">
        <v>467</v>
      </c>
      <c r="DC84" s="89" t="s">
        <v>465</v>
      </c>
      <c r="DD84" s="89" t="s">
        <v>467</v>
      </c>
      <c r="DE84" s="89" t="s">
        <v>466</v>
      </c>
      <c r="DF84" s="89" t="s">
        <v>466</v>
      </c>
      <c r="DG84" s="89" t="s">
        <v>468</v>
      </c>
      <c r="DH84" s="89" t="s">
        <v>465</v>
      </c>
      <c r="DI84" s="89" t="s">
        <v>466</v>
      </c>
      <c r="DJ84" s="89" t="s">
        <v>466</v>
      </c>
      <c r="DK84" s="89" t="s">
        <v>467</v>
      </c>
      <c r="DL84" s="89" t="s">
        <v>465</v>
      </c>
      <c r="DM84" s="89" t="s">
        <v>465</v>
      </c>
      <c r="DN84" s="89" t="s">
        <v>465</v>
      </c>
      <c r="DO84" s="89" t="s">
        <v>466</v>
      </c>
      <c r="DP84" s="89" t="s">
        <v>467</v>
      </c>
      <c r="DQ84" s="89" t="s">
        <v>469</v>
      </c>
      <c r="DR84" s="89" t="s">
        <v>465</v>
      </c>
      <c r="DS84" s="89" t="s">
        <v>466</v>
      </c>
      <c r="DT84" s="89" t="s">
        <v>465</v>
      </c>
      <c r="DU84" s="89" t="s">
        <v>467</v>
      </c>
      <c r="DV84" s="89" t="s">
        <v>466</v>
      </c>
      <c r="DW84" s="89" t="s">
        <v>467</v>
      </c>
      <c r="DX84" s="89" t="s">
        <v>467</v>
      </c>
      <c r="DY84" s="89" t="s">
        <v>470</v>
      </c>
      <c r="DZ84" s="89" t="s">
        <v>467</v>
      </c>
      <c r="EA84" s="89" t="s">
        <v>467</v>
      </c>
      <c r="EB84" s="89" t="s">
        <v>467</v>
      </c>
      <c r="EC84" s="89" t="s">
        <v>465</v>
      </c>
      <c r="ED84" s="89" t="s">
        <v>467</v>
      </c>
      <c r="EE84" s="89" t="s">
        <v>465</v>
      </c>
      <c r="EF84" s="89" t="s">
        <v>465</v>
      </c>
      <c r="EG84" s="89" t="s">
        <v>467</v>
      </c>
      <c r="EH84" s="89" t="s">
        <v>465</v>
      </c>
      <c r="EI84" s="89" t="s">
        <v>465</v>
      </c>
      <c r="EJ84" s="89" t="s">
        <v>465</v>
      </c>
      <c r="EK84" s="89" t="s">
        <v>467</v>
      </c>
      <c r="EL84" s="89" t="s">
        <v>467</v>
      </c>
      <c r="EM84" s="89" t="s">
        <v>467</v>
      </c>
      <c r="EN84" s="89" t="s">
        <v>467</v>
      </c>
      <c r="EO84" s="89" t="s">
        <v>471</v>
      </c>
      <c r="EP84" s="89" t="s">
        <v>466</v>
      </c>
      <c r="EQ84" s="89" t="s">
        <v>472</v>
      </c>
      <c r="ER84" s="89" t="s">
        <v>389</v>
      </c>
      <c r="ES84" s="89" t="s">
        <v>472</v>
      </c>
      <c r="ET84" s="89" t="s">
        <v>466</v>
      </c>
      <c r="EU84" s="89" t="s">
        <v>467</v>
      </c>
      <c r="EV84" s="89" t="s">
        <v>466</v>
      </c>
      <c r="EW84" s="89" t="s">
        <v>467</v>
      </c>
      <c r="EX84" s="89" t="s">
        <v>467</v>
      </c>
      <c r="EY84" s="89" t="s">
        <v>466</v>
      </c>
      <c r="EZ84" s="89" t="s">
        <v>466</v>
      </c>
      <c r="FA84" s="89" t="s">
        <v>467</v>
      </c>
      <c r="FB84" s="89" t="s">
        <v>467</v>
      </c>
      <c r="FC84" s="89" t="s">
        <v>465</v>
      </c>
      <c r="FD84" s="89" t="s">
        <v>467</v>
      </c>
      <c r="FE84" s="89" t="s">
        <v>466</v>
      </c>
      <c r="FF84" s="89" t="s">
        <v>468</v>
      </c>
      <c r="FG84" s="89" t="s">
        <v>465</v>
      </c>
      <c r="FH84" s="89" t="s">
        <v>465</v>
      </c>
      <c r="FI84" s="89" t="s">
        <v>467</v>
      </c>
      <c r="FJ84" s="89" t="s">
        <v>465</v>
      </c>
      <c r="FK84" s="89" t="s">
        <v>467</v>
      </c>
      <c r="FL84" s="89" t="s">
        <v>466</v>
      </c>
      <c r="FM84" s="89" t="s">
        <v>465</v>
      </c>
      <c r="FN84" s="89" t="s">
        <v>467</v>
      </c>
      <c r="FO84" s="89" t="s">
        <v>473</v>
      </c>
      <c r="FP84" s="89" t="s">
        <v>465</v>
      </c>
      <c r="FQ84" s="89" t="s">
        <v>465</v>
      </c>
      <c r="FR84" s="89" t="s">
        <v>470</v>
      </c>
      <c r="FS84" s="89" t="s">
        <v>466</v>
      </c>
      <c r="FT84" s="89" t="s">
        <v>465</v>
      </c>
      <c r="FU84" s="89" t="s">
        <v>465</v>
      </c>
      <c r="FV84" s="89" t="s">
        <v>470</v>
      </c>
      <c r="FW84" s="89" t="s">
        <v>466</v>
      </c>
      <c r="FX84" s="89" t="s">
        <v>467</v>
      </c>
      <c r="FY84" s="89" t="s">
        <v>466</v>
      </c>
      <c r="FZ84" s="89" t="s">
        <v>474</v>
      </c>
      <c r="GA84" s="89" t="s">
        <v>465</v>
      </c>
      <c r="GB84" s="89" t="s">
        <v>467</v>
      </c>
      <c r="GC84" s="89" t="s">
        <v>467</v>
      </c>
      <c r="GD84" s="89" t="s">
        <v>465</v>
      </c>
      <c r="GE84" s="89" t="s">
        <v>471</v>
      </c>
      <c r="GF84" s="89" t="s">
        <v>467</v>
      </c>
      <c r="GG84" s="89" t="s">
        <v>467</v>
      </c>
      <c r="GH84" s="89" t="s">
        <v>467</v>
      </c>
      <c r="GI84" s="89" t="s">
        <v>472</v>
      </c>
      <c r="GJ84" s="89" t="s">
        <v>467</v>
      </c>
      <c r="GK84" s="89" t="s">
        <v>475</v>
      </c>
      <c r="GL84" s="89" t="s">
        <v>465</v>
      </c>
      <c r="GM84" s="89" t="s">
        <v>466</v>
      </c>
      <c r="GN84" s="89" t="s">
        <v>474</v>
      </c>
      <c r="GO84" s="89" t="s">
        <v>465</v>
      </c>
      <c r="GP84" s="89" t="s">
        <v>466</v>
      </c>
      <c r="GQ84" s="89" t="s">
        <v>466</v>
      </c>
      <c r="GR84" s="89" t="s">
        <v>467</v>
      </c>
      <c r="GS84" s="89" t="s">
        <v>467</v>
      </c>
      <c r="GT84" s="89" t="s">
        <v>465</v>
      </c>
      <c r="GU84" s="89" t="s">
        <v>466</v>
      </c>
      <c r="GV84" s="89" t="s">
        <v>468</v>
      </c>
      <c r="GW84" s="89" t="s">
        <v>467</v>
      </c>
      <c r="GX84" s="89" t="s">
        <v>467</v>
      </c>
      <c r="GY84" s="89" t="s">
        <v>467</v>
      </c>
      <c r="GZ84" s="89" t="s">
        <v>467</v>
      </c>
      <c r="HA84" s="89" t="s">
        <v>467</v>
      </c>
      <c r="HB84" s="89" t="s">
        <v>467</v>
      </c>
      <c r="HC84" s="89" t="s">
        <v>467</v>
      </c>
      <c r="HD84" s="89" t="s">
        <v>465</v>
      </c>
      <c r="HE84" s="89" t="s">
        <v>465</v>
      </c>
      <c r="HF84" s="89" t="s">
        <v>466</v>
      </c>
      <c r="HG84" s="89" t="s">
        <v>467</v>
      </c>
      <c r="HH84" s="89" t="s">
        <v>467</v>
      </c>
      <c r="HI84" s="89" t="s">
        <v>471</v>
      </c>
      <c r="HJ84" s="89" t="s">
        <v>466</v>
      </c>
      <c r="HK84" s="89" t="s">
        <v>467</v>
      </c>
      <c r="HL84" s="89" t="s">
        <v>467</v>
      </c>
      <c r="HM84" s="89" t="s">
        <v>465</v>
      </c>
      <c r="HN84" s="89" t="s">
        <v>467</v>
      </c>
      <c r="HO84" s="89" t="s">
        <v>467</v>
      </c>
      <c r="HP84" s="89" t="s">
        <v>467</v>
      </c>
      <c r="HQ84" s="89" t="s">
        <v>465</v>
      </c>
      <c r="HR84" s="89" t="s">
        <v>467</v>
      </c>
      <c r="HS84" s="89" t="s">
        <v>467</v>
      </c>
      <c r="HT84" s="89" t="s">
        <v>465</v>
      </c>
      <c r="HU84" s="89" t="s">
        <v>467</v>
      </c>
      <c r="HV84" s="89" t="s">
        <v>466</v>
      </c>
      <c r="HW84" s="89" t="s">
        <v>467</v>
      </c>
      <c r="HX84" s="89" t="s">
        <v>467</v>
      </c>
      <c r="HY84" s="89" t="s">
        <v>465</v>
      </c>
      <c r="HZ84" s="89" t="s">
        <v>468</v>
      </c>
      <c r="IA84" s="89" t="s">
        <v>465</v>
      </c>
      <c r="IB84" s="89" t="s">
        <v>467</v>
      </c>
      <c r="IC84" s="89" t="s">
        <v>465</v>
      </c>
      <c r="ID84" s="89" t="s">
        <v>465</v>
      </c>
      <c r="IE84" s="89" t="s">
        <v>466</v>
      </c>
      <c r="IF84" s="89" t="s">
        <v>467</v>
      </c>
      <c r="IG84" s="89" t="s">
        <v>465</v>
      </c>
      <c r="IH84" s="89" t="s">
        <v>466</v>
      </c>
      <c r="II84" s="89" t="s">
        <v>467</v>
      </c>
      <c r="IJ84" s="89" t="s">
        <v>467</v>
      </c>
      <c r="IK84" s="89" t="s">
        <v>465</v>
      </c>
      <c r="IL84" s="89" t="s">
        <v>470</v>
      </c>
      <c r="IM84" s="89" t="s">
        <v>466</v>
      </c>
      <c r="IN84" s="89" t="s">
        <v>465</v>
      </c>
      <c r="IO84" s="89" t="s">
        <v>467</v>
      </c>
      <c r="IP84" s="27" t="s">
        <v>382</v>
      </c>
      <c r="IQ84" s="163"/>
      <c r="IR84" s="28"/>
      <c r="IS84" s="30"/>
      <c r="IT84" s="31"/>
      <c r="IU84" s="27"/>
      <c r="IV84" s="27"/>
      <c r="IW84" s="30"/>
      <c r="IX84" s="29"/>
      <c r="IY84" s="32"/>
      <c r="IZ84" s="37"/>
      <c r="JA84" s="27"/>
      <c r="JB84" s="27"/>
      <c r="JC84" s="28"/>
      <c r="JD84" s="37"/>
      <c r="JE84" s="34"/>
      <c r="JF84" s="28"/>
      <c r="JG84" s="28"/>
      <c r="JH84" s="36"/>
    </row>
    <row r="85" spans="1:268" ht="15" customHeight="1">
      <c r="A85" s="88" t="s">
        <v>454</v>
      </c>
      <c r="B85" s="29">
        <v>25000302</v>
      </c>
      <c r="C85" s="34">
        <v>88.88</v>
      </c>
      <c r="D85" s="35"/>
      <c r="E85" s="90"/>
      <c r="F85" s="91"/>
      <c r="G85" s="126"/>
      <c r="H85" s="90"/>
      <c r="I85" s="90"/>
      <c r="J85" s="90"/>
      <c r="K85" s="133"/>
      <c r="L85" s="90"/>
      <c r="M85" s="91"/>
      <c r="N85" s="90"/>
      <c r="O85" s="90" t="s">
        <v>392</v>
      </c>
      <c r="P85" s="90" t="s">
        <v>392</v>
      </c>
      <c r="Q85" s="90" t="s">
        <v>393</v>
      </c>
      <c r="R85" s="90" t="s">
        <v>393</v>
      </c>
      <c r="S85" s="90" t="s">
        <v>394</v>
      </c>
      <c r="T85" s="90" t="s">
        <v>395</v>
      </c>
      <c r="U85" s="90" t="s">
        <v>394</v>
      </c>
      <c r="V85" s="133">
        <v>0</v>
      </c>
      <c r="W85" s="90" t="s">
        <v>396</v>
      </c>
      <c r="X85" s="90" t="s">
        <v>397</v>
      </c>
      <c r="Y85" s="91">
        <v>6</v>
      </c>
      <c r="Z85" s="125">
        <v>21</v>
      </c>
      <c r="AA85" s="91">
        <v>27</v>
      </c>
      <c r="AB85" s="125">
        <v>36</v>
      </c>
      <c r="AC85" s="90" t="s">
        <v>396</v>
      </c>
      <c r="AD85" s="125">
        <v>28</v>
      </c>
      <c r="AE85" s="91">
        <v>102.2</v>
      </c>
      <c r="AF85" s="91">
        <v>58.05</v>
      </c>
      <c r="AG85" s="90" t="s">
        <v>399</v>
      </c>
      <c r="AH85" s="90" t="s">
        <v>396</v>
      </c>
      <c r="AI85" s="90" t="s">
        <v>396</v>
      </c>
      <c r="AJ85" s="90" t="s">
        <v>396</v>
      </c>
      <c r="AK85" s="90" t="s">
        <v>396</v>
      </c>
      <c r="AL85" s="90" t="s">
        <v>396</v>
      </c>
      <c r="AM85" s="90" t="s">
        <v>396</v>
      </c>
      <c r="AN85" s="90" t="s">
        <v>396</v>
      </c>
      <c r="AO85" s="90" t="s">
        <v>396</v>
      </c>
      <c r="AP85" s="90" t="s">
        <v>396</v>
      </c>
      <c r="AQ85" s="90" t="s">
        <v>396</v>
      </c>
      <c r="AR85" s="90" t="s">
        <v>396</v>
      </c>
      <c r="AS85" s="90" t="s">
        <v>396</v>
      </c>
      <c r="AT85" s="90" t="s">
        <v>396</v>
      </c>
      <c r="AU85" s="90" t="s">
        <v>396</v>
      </c>
      <c r="AV85" s="90" t="s">
        <v>396</v>
      </c>
      <c r="AW85" s="90" t="s">
        <v>396</v>
      </c>
      <c r="AX85" s="90" t="s">
        <v>396</v>
      </c>
      <c r="AY85" s="125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31"/>
      <c r="IQ85" s="52"/>
      <c r="IR85" s="28"/>
      <c r="IS85" s="30"/>
      <c r="IT85" s="31"/>
      <c r="IU85" s="27"/>
      <c r="IV85" s="32"/>
      <c r="IW85" s="32"/>
      <c r="IX85" s="30"/>
      <c r="IY85" s="32"/>
      <c r="IZ85" s="28"/>
      <c r="JA85" s="29"/>
      <c r="JB85" s="27"/>
      <c r="JC85" s="36"/>
      <c r="JD85" s="34"/>
      <c r="JE85" s="28"/>
      <c r="JF85" s="28"/>
      <c r="JG85" s="28"/>
      <c r="JH85" s="28"/>
    </row>
    <row r="86" spans="1:268" ht="15" customHeight="1">
      <c r="A86" s="88" t="s">
        <v>454</v>
      </c>
      <c r="B86" s="29">
        <v>25000302</v>
      </c>
      <c r="C86" s="34">
        <v>88.68</v>
      </c>
      <c r="D86" s="35"/>
      <c r="E86" s="90"/>
      <c r="F86" s="91"/>
      <c r="G86" s="126"/>
      <c r="H86" s="90"/>
      <c r="I86" s="90"/>
      <c r="J86" s="90"/>
      <c r="K86" s="133"/>
      <c r="L86" s="90"/>
      <c r="M86" s="91"/>
      <c r="N86" s="90"/>
      <c r="O86" s="125"/>
      <c r="P86" s="91"/>
      <c r="Q86" s="90"/>
      <c r="R86" s="90"/>
      <c r="S86" s="126"/>
      <c r="T86" s="91"/>
      <c r="U86" s="125"/>
      <c r="V86" s="90"/>
      <c r="W86" s="89"/>
      <c r="X86" s="89"/>
      <c r="Y86" s="89"/>
      <c r="Z86" s="125"/>
      <c r="AA86" s="91"/>
      <c r="AB86" s="125"/>
      <c r="AC86" s="89"/>
      <c r="AD86" s="89"/>
      <c r="AE86" s="89"/>
      <c r="AF86" s="91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125" t="s">
        <v>404</v>
      </c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27" t="s">
        <v>382</v>
      </c>
      <c r="IQ86" s="52"/>
      <c r="IR86" s="28" t="s">
        <v>383</v>
      </c>
      <c r="IS86" s="30"/>
      <c r="IT86" s="31"/>
      <c r="IU86" s="27"/>
      <c r="IV86" s="29"/>
      <c r="IW86" s="27"/>
      <c r="IX86" s="27"/>
      <c r="IY86" s="29"/>
      <c r="IZ86" s="28"/>
      <c r="JA86" s="29"/>
      <c r="JB86" s="30"/>
      <c r="JC86" s="33"/>
      <c r="JD86" s="33"/>
      <c r="JE86" s="28"/>
      <c r="JF86" s="28"/>
      <c r="JG86" s="28"/>
      <c r="JH86" s="28"/>
    </row>
    <row r="87" spans="1:268" ht="15" customHeight="1">
      <c r="A87" s="88" t="s">
        <v>454</v>
      </c>
      <c r="B87" s="29">
        <v>25000292</v>
      </c>
      <c r="C87" s="34">
        <v>89.11</v>
      </c>
      <c r="D87" s="35"/>
      <c r="E87" s="125">
        <v>18.75</v>
      </c>
      <c r="F87" s="91">
        <v>1.403</v>
      </c>
      <c r="G87" s="126"/>
      <c r="H87" s="90"/>
      <c r="I87" s="125">
        <v>12.24</v>
      </c>
      <c r="J87" s="90"/>
      <c r="K87" s="133"/>
      <c r="L87" s="90"/>
      <c r="M87" s="91"/>
      <c r="N87" s="90"/>
      <c r="O87" s="90" t="s">
        <v>392</v>
      </c>
      <c r="P87" s="90" t="s">
        <v>392</v>
      </c>
      <c r="Q87" s="90" t="s">
        <v>393</v>
      </c>
      <c r="R87" s="90" t="s">
        <v>393</v>
      </c>
      <c r="S87" s="90" t="s">
        <v>394</v>
      </c>
      <c r="T87" s="90" t="s">
        <v>395</v>
      </c>
      <c r="U87" s="90" t="s">
        <v>394</v>
      </c>
      <c r="V87" s="133">
        <v>0</v>
      </c>
      <c r="W87" s="90" t="s">
        <v>396</v>
      </c>
      <c r="X87" s="91">
        <v>207</v>
      </c>
      <c r="Y87" s="91">
        <v>7.74</v>
      </c>
      <c r="Z87" s="125">
        <v>20.53</v>
      </c>
      <c r="AA87" s="91">
        <v>28.3</v>
      </c>
      <c r="AB87" s="125">
        <v>85.36</v>
      </c>
      <c r="AC87" s="125">
        <v>24</v>
      </c>
      <c r="AD87" s="91">
        <v>101</v>
      </c>
      <c r="AE87" s="91">
        <v>173</v>
      </c>
      <c r="AF87" s="91">
        <v>113</v>
      </c>
      <c r="AG87" s="90" t="s">
        <v>399</v>
      </c>
      <c r="AH87" s="90" t="s">
        <v>396</v>
      </c>
      <c r="AI87" s="90" t="s">
        <v>396</v>
      </c>
      <c r="AJ87" s="90" t="s">
        <v>396</v>
      </c>
      <c r="AK87" s="90" t="s">
        <v>396</v>
      </c>
      <c r="AL87" s="90" t="s">
        <v>396</v>
      </c>
      <c r="AM87" s="90" t="s">
        <v>396</v>
      </c>
      <c r="AN87" s="90" t="s">
        <v>396</v>
      </c>
      <c r="AO87" s="90" t="s">
        <v>396</v>
      </c>
      <c r="AP87" s="90" t="s">
        <v>396</v>
      </c>
      <c r="AQ87" s="90" t="s">
        <v>396</v>
      </c>
      <c r="AR87" s="90" t="s">
        <v>396</v>
      </c>
      <c r="AS87" s="90" t="s">
        <v>396</v>
      </c>
      <c r="AT87" s="90" t="s">
        <v>396</v>
      </c>
      <c r="AU87" s="90" t="s">
        <v>396</v>
      </c>
      <c r="AV87" s="90" t="s">
        <v>396</v>
      </c>
      <c r="AW87" s="90" t="s">
        <v>396</v>
      </c>
      <c r="AX87" s="90" t="s">
        <v>396</v>
      </c>
      <c r="AY87" s="125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27" t="s">
        <v>382</v>
      </c>
      <c r="IQ87" s="163"/>
      <c r="IR87" s="28"/>
      <c r="IS87" s="30"/>
      <c r="IT87" s="31"/>
      <c r="IU87" s="27"/>
      <c r="IV87" s="32"/>
      <c r="IW87" s="32"/>
      <c r="IX87" s="30"/>
      <c r="IY87" s="32"/>
      <c r="IZ87" s="28"/>
      <c r="JA87" s="29"/>
      <c r="JB87" s="31"/>
      <c r="JC87" s="34"/>
      <c r="JD87" s="33"/>
      <c r="JE87" s="28"/>
      <c r="JF87" s="28"/>
      <c r="JG87" s="36"/>
      <c r="JH87" s="36"/>
    </row>
    <row r="88" spans="1:268" ht="15" customHeight="1">
      <c r="A88" s="88" t="s">
        <v>476</v>
      </c>
      <c r="B88" s="29">
        <v>25000201</v>
      </c>
      <c r="C88" s="34">
        <v>91.22</v>
      </c>
      <c r="D88" s="35"/>
      <c r="E88" s="90"/>
      <c r="F88" s="91"/>
      <c r="G88" s="126"/>
      <c r="H88" s="126"/>
      <c r="I88" s="125"/>
      <c r="J88" s="125"/>
      <c r="K88" s="89"/>
      <c r="L88" s="125"/>
      <c r="M88" s="125"/>
      <c r="N88" s="125"/>
      <c r="O88" s="126">
        <v>1.7030000000000001</v>
      </c>
      <c r="P88" s="90" t="s">
        <v>392</v>
      </c>
      <c r="Q88" s="90" t="s">
        <v>393</v>
      </c>
      <c r="R88" s="90" t="s">
        <v>393</v>
      </c>
      <c r="S88" s="90" t="s">
        <v>394</v>
      </c>
      <c r="T88" s="90" t="s">
        <v>395</v>
      </c>
      <c r="U88" s="90" t="s">
        <v>394</v>
      </c>
      <c r="V88" s="133">
        <v>0</v>
      </c>
      <c r="W88" s="90" t="s">
        <v>396</v>
      </c>
      <c r="X88" s="90" t="s">
        <v>397</v>
      </c>
      <c r="Y88" s="90" t="s">
        <v>398</v>
      </c>
      <c r="Z88" s="125" t="s">
        <v>396</v>
      </c>
      <c r="AA88" s="133">
        <v>0</v>
      </c>
      <c r="AB88" s="125">
        <v>5.2380000000000004</v>
      </c>
      <c r="AC88" s="90" t="s">
        <v>396</v>
      </c>
      <c r="AD88" s="90" t="s">
        <v>396</v>
      </c>
      <c r="AE88" s="90" t="s">
        <v>396</v>
      </c>
      <c r="AF88" s="91" t="s">
        <v>396</v>
      </c>
      <c r="AG88" s="90" t="s">
        <v>399</v>
      </c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125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27" t="s">
        <v>382</v>
      </c>
      <c r="IQ88" s="163"/>
      <c r="IR88" s="36"/>
      <c r="IS88" s="30"/>
      <c r="IT88" s="31"/>
      <c r="IU88" s="27"/>
      <c r="IV88" s="27"/>
      <c r="IW88" s="27"/>
      <c r="IX88" s="27"/>
      <c r="IY88" s="27"/>
      <c r="IZ88" s="28"/>
      <c r="JA88" s="27"/>
      <c r="JB88" s="27"/>
      <c r="JC88" s="28"/>
      <c r="JD88" s="37"/>
      <c r="JE88" s="34"/>
      <c r="JF88" s="34"/>
      <c r="JG88" s="28"/>
      <c r="JH88" s="37"/>
    </row>
    <row r="89" spans="1:268" ht="15" customHeight="1">
      <c r="A89" s="88" t="s">
        <v>429</v>
      </c>
      <c r="B89" s="29">
        <v>25000303</v>
      </c>
      <c r="C89" s="34">
        <v>88.52</v>
      </c>
      <c r="D89" s="35"/>
      <c r="E89" s="90"/>
      <c r="F89" s="91"/>
      <c r="G89" s="126">
        <v>2.4860000000000002</v>
      </c>
      <c r="H89" s="126"/>
      <c r="I89" s="90"/>
      <c r="J89" s="90"/>
      <c r="K89" s="133"/>
      <c r="L89" s="90"/>
      <c r="M89" s="91"/>
      <c r="N89" s="90"/>
      <c r="O89" s="125"/>
      <c r="P89" s="91"/>
      <c r="Q89" s="90"/>
      <c r="R89" s="90"/>
      <c r="S89" s="126"/>
      <c r="T89" s="91"/>
      <c r="U89" s="125"/>
      <c r="V89" s="90"/>
      <c r="W89" s="89"/>
      <c r="X89" s="89"/>
      <c r="Y89" s="89"/>
      <c r="Z89" s="125"/>
      <c r="AA89" s="91"/>
      <c r="AB89" s="125"/>
      <c r="AC89" s="89"/>
      <c r="AD89" s="89"/>
      <c r="AE89" s="89"/>
      <c r="AF89" s="91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125"/>
      <c r="AZ89" s="89"/>
      <c r="BA89" s="90" t="s">
        <v>412</v>
      </c>
      <c r="BB89" s="90" t="s">
        <v>412</v>
      </c>
      <c r="BC89" s="90" t="s">
        <v>412</v>
      </c>
      <c r="BD89" s="90" t="s">
        <v>412</v>
      </c>
      <c r="BE89" s="90" t="s">
        <v>412</v>
      </c>
      <c r="BF89" s="90" t="s">
        <v>412</v>
      </c>
      <c r="BG89" s="90" t="s">
        <v>412</v>
      </c>
      <c r="BH89" s="90" t="s">
        <v>413</v>
      </c>
      <c r="BI89" s="90" t="s">
        <v>412</v>
      </c>
      <c r="BJ89" s="90" t="s">
        <v>412</v>
      </c>
      <c r="BK89" s="90" t="s">
        <v>412</v>
      </c>
      <c r="BL89" s="90" t="s">
        <v>412</v>
      </c>
      <c r="BM89" s="90" t="s">
        <v>412</v>
      </c>
      <c r="BN89" s="90" t="s">
        <v>412</v>
      </c>
      <c r="BO89" s="90" t="s">
        <v>412</v>
      </c>
      <c r="BP89" s="90" t="s">
        <v>412</v>
      </c>
      <c r="BQ89" s="90" t="s">
        <v>412</v>
      </c>
      <c r="BR89" s="90" t="s">
        <v>412</v>
      </c>
      <c r="BS89" s="90" t="s">
        <v>412</v>
      </c>
      <c r="BT89" s="90" t="s">
        <v>413</v>
      </c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  <c r="EA89" s="90"/>
      <c r="EB89" s="90"/>
      <c r="EC89" s="90"/>
      <c r="ED89" s="90"/>
      <c r="EE89" s="90"/>
      <c r="EF89" s="90"/>
      <c r="EG89" s="90"/>
      <c r="EH89" s="90"/>
      <c r="EI89" s="90"/>
      <c r="EJ89" s="90"/>
      <c r="EK89" s="90"/>
      <c r="EL89" s="90"/>
      <c r="EM89" s="90"/>
      <c r="EN89" s="90"/>
      <c r="EO89" s="90"/>
      <c r="EP89" s="90"/>
      <c r="EQ89" s="90"/>
      <c r="ER89" s="90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  <c r="FN89" s="90"/>
      <c r="FO89" s="90"/>
      <c r="FP89" s="90"/>
      <c r="FQ89" s="90"/>
      <c r="FR89" s="90"/>
      <c r="FS89" s="90"/>
      <c r="FT89" s="90"/>
      <c r="FU89" s="90"/>
      <c r="FV89" s="90"/>
      <c r="FW89" s="90"/>
      <c r="FX89" s="90"/>
      <c r="FY89" s="90"/>
      <c r="FZ89" s="90"/>
      <c r="GA89" s="90"/>
      <c r="GB89" s="90"/>
      <c r="GC89" s="90"/>
      <c r="GD89" s="90"/>
      <c r="GE89" s="90"/>
      <c r="GF89" s="90"/>
      <c r="GG89" s="90"/>
      <c r="GH89" s="90"/>
      <c r="GI89" s="90"/>
      <c r="GJ89" s="90"/>
      <c r="GK89" s="90"/>
      <c r="GL89" s="90"/>
      <c r="GM89" s="90"/>
      <c r="GN89" s="90"/>
      <c r="GO89" s="90"/>
      <c r="GP89" s="90"/>
      <c r="GQ89" s="90"/>
      <c r="GR89" s="90"/>
      <c r="GS89" s="90"/>
      <c r="GT89" s="90"/>
      <c r="GU89" s="90"/>
      <c r="GV89" s="90"/>
      <c r="GW89" s="90"/>
      <c r="GX89" s="90"/>
      <c r="GY89" s="90"/>
      <c r="GZ89" s="90"/>
      <c r="HA89" s="90"/>
      <c r="HB89" s="90"/>
      <c r="HC89" s="90"/>
      <c r="HD89" s="90"/>
      <c r="HE89" s="90"/>
      <c r="HF89" s="90"/>
      <c r="HG89" s="90"/>
      <c r="HH89" s="90"/>
      <c r="HI89" s="90"/>
      <c r="HJ89" s="90"/>
      <c r="HK89" s="90"/>
      <c r="HL89" s="90"/>
      <c r="HM89" s="90"/>
      <c r="HN89" s="90"/>
      <c r="HO89" s="90"/>
      <c r="HP89" s="90"/>
      <c r="HQ89" s="90"/>
      <c r="HR89" s="90"/>
      <c r="HS89" s="90"/>
      <c r="HT89" s="90"/>
      <c r="HU89" s="90"/>
      <c r="HV89" s="90"/>
      <c r="HW89" s="90"/>
      <c r="HX89" s="90"/>
      <c r="HY89" s="90"/>
      <c r="HZ89" s="90"/>
      <c r="IA89" s="90"/>
      <c r="IB89" s="90"/>
      <c r="IC89" s="90"/>
      <c r="ID89" s="90"/>
      <c r="IE89" s="90"/>
      <c r="IF89" s="90"/>
      <c r="IG89" s="90"/>
      <c r="IH89" s="90"/>
      <c r="II89" s="90"/>
      <c r="IJ89" s="90"/>
      <c r="IK89" s="90"/>
      <c r="IL89" s="90"/>
      <c r="IM89" s="90"/>
      <c r="IN89" s="90"/>
      <c r="IO89" s="90"/>
      <c r="IP89" s="27" t="s">
        <v>382</v>
      </c>
      <c r="IQ89" s="163"/>
      <c r="IR89" s="28"/>
      <c r="IS89" s="30"/>
      <c r="IT89" s="31"/>
      <c r="IU89" s="27"/>
      <c r="IV89" s="29"/>
      <c r="IW89" s="29"/>
      <c r="IX89" s="32"/>
      <c r="IY89" s="29"/>
      <c r="IZ89" s="28"/>
      <c r="JA89" s="29"/>
      <c r="JB89" s="30"/>
      <c r="JC89" s="37"/>
      <c r="JD89" s="33"/>
      <c r="JE89" s="28"/>
      <c r="JF89" s="28"/>
      <c r="JG89" s="28"/>
      <c r="JH89" s="28"/>
    </row>
    <row r="90" spans="1:268" ht="15" customHeight="1">
      <c r="A90" s="88" t="s">
        <v>453</v>
      </c>
      <c r="B90" s="29">
        <v>25000369</v>
      </c>
      <c r="C90" s="125">
        <v>96.92</v>
      </c>
      <c r="D90" s="89"/>
      <c r="E90" s="90"/>
      <c r="F90" s="91"/>
      <c r="G90" s="126">
        <v>83.94</v>
      </c>
      <c r="H90" s="90"/>
      <c r="I90" s="90"/>
      <c r="J90" s="125"/>
      <c r="K90" s="89"/>
      <c r="L90" s="126">
        <v>8.7509999999999994</v>
      </c>
      <c r="M90" s="125"/>
      <c r="N90" s="90"/>
      <c r="O90" s="125"/>
      <c r="P90" s="89"/>
      <c r="Q90" s="89"/>
      <c r="R90" s="89"/>
      <c r="S90" s="89"/>
      <c r="T90" s="89"/>
      <c r="U90" s="89"/>
      <c r="V90" s="89"/>
      <c r="W90" s="90"/>
      <c r="X90" s="90"/>
      <c r="Y90" s="89"/>
      <c r="Z90" s="125"/>
      <c r="AA90" s="91"/>
      <c r="AB90" s="125"/>
      <c r="AC90" s="89"/>
      <c r="AD90" s="89"/>
      <c r="AE90" s="89"/>
      <c r="AF90" s="91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125"/>
      <c r="AZ90" s="89"/>
      <c r="BA90" s="90" t="s">
        <v>433</v>
      </c>
      <c r="BB90" s="90" t="s">
        <v>433</v>
      </c>
      <c r="BC90" s="90" t="s">
        <v>433</v>
      </c>
      <c r="BD90" s="90" t="s">
        <v>433</v>
      </c>
      <c r="BE90" s="90" t="s">
        <v>433</v>
      </c>
      <c r="BF90" s="90" t="s">
        <v>433</v>
      </c>
      <c r="BG90" s="90" t="s">
        <v>433</v>
      </c>
      <c r="BH90" s="90" t="s">
        <v>434</v>
      </c>
      <c r="BI90" s="90" t="s">
        <v>433</v>
      </c>
      <c r="BJ90" s="90" t="s">
        <v>433</v>
      </c>
      <c r="BK90" s="90" t="s">
        <v>433</v>
      </c>
      <c r="BL90" s="90" t="s">
        <v>433</v>
      </c>
      <c r="BM90" s="90" t="s">
        <v>433</v>
      </c>
      <c r="BN90" s="90" t="s">
        <v>433</v>
      </c>
      <c r="BO90" s="90" t="s">
        <v>433</v>
      </c>
      <c r="BP90" s="90" t="s">
        <v>433</v>
      </c>
      <c r="BQ90" s="90" t="s">
        <v>433</v>
      </c>
      <c r="BR90" s="90" t="s">
        <v>433</v>
      </c>
      <c r="BS90" s="90" t="s">
        <v>433</v>
      </c>
      <c r="BT90" s="90" t="s">
        <v>435</v>
      </c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  <c r="EA90" s="90"/>
      <c r="EB90" s="90"/>
      <c r="EC90" s="90"/>
      <c r="ED90" s="90"/>
      <c r="EE90" s="90"/>
      <c r="EF90" s="90"/>
      <c r="EG90" s="90"/>
      <c r="EH90" s="90"/>
      <c r="EI90" s="90"/>
      <c r="EJ90" s="90"/>
      <c r="EK90" s="90"/>
      <c r="EL90" s="90"/>
      <c r="EM90" s="90"/>
      <c r="EN90" s="90"/>
      <c r="EO90" s="90"/>
      <c r="EP90" s="90"/>
      <c r="EQ90" s="90"/>
      <c r="ER90" s="90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  <c r="FN90" s="90"/>
      <c r="FO90" s="90"/>
      <c r="FP90" s="90"/>
      <c r="FQ90" s="90"/>
      <c r="FR90" s="90"/>
      <c r="FS90" s="90"/>
      <c r="FT90" s="90"/>
      <c r="FU90" s="90"/>
      <c r="FV90" s="90"/>
      <c r="FW90" s="90"/>
      <c r="FX90" s="90"/>
      <c r="FY90" s="90"/>
      <c r="FZ90" s="90"/>
      <c r="GA90" s="90"/>
      <c r="GB90" s="90"/>
      <c r="GC90" s="90"/>
      <c r="GD90" s="90"/>
      <c r="GE90" s="90"/>
      <c r="GF90" s="90"/>
      <c r="GG90" s="90"/>
      <c r="GH90" s="90"/>
      <c r="GI90" s="90"/>
      <c r="GJ90" s="90"/>
      <c r="GK90" s="90"/>
      <c r="GL90" s="90"/>
      <c r="GM90" s="90"/>
      <c r="GN90" s="90"/>
      <c r="GO90" s="90"/>
      <c r="GP90" s="90"/>
      <c r="GQ90" s="90"/>
      <c r="GR90" s="90"/>
      <c r="GS90" s="90"/>
      <c r="GT90" s="90"/>
      <c r="GU90" s="90"/>
      <c r="GV90" s="90"/>
      <c r="GW90" s="90"/>
      <c r="GX90" s="90"/>
      <c r="GY90" s="90"/>
      <c r="GZ90" s="90"/>
      <c r="HA90" s="90"/>
      <c r="HB90" s="90"/>
      <c r="HC90" s="90"/>
      <c r="HD90" s="90"/>
      <c r="HE90" s="90"/>
      <c r="HF90" s="90"/>
      <c r="HG90" s="90"/>
      <c r="HH90" s="90"/>
      <c r="HI90" s="90"/>
      <c r="HJ90" s="90"/>
      <c r="HK90" s="90"/>
      <c r="HL90" s="90"/>
      <c r="HM90" s="90"/>
      <c r="HN90" s="90"/>
      <c r="HO90" s="90"/>
      <c r="HP90" s="90"/>
      <c r="HQ90" s="90"/>
      <c r="HR90" s="90"/>
      <c r="HS90" s="90"/>
      <c r="HT90" s="90"/>
      <c r="HU90" s="90"/>
      <c r="HV90" s="90"/>
      <c r="HW90" s="90"/>
      <c r="HX90" s="90"/>
      <c r="HY90" s="90"/>
      <c r="HZ90" s="90"/>
      <c r="IA90" s="90"/>
      <c r="IB90" s="90"/>
      <c r="IC90" s="90"/>
      <c r="ID90" s="90"/>
      <c r="IE90" s="90"/>
      <c r="IF90" s="90"/>
      <c r="IG90" s="90"/>
      <c r="IH90" s="90"/>
      <c r="II90" s="90"/>
      <c r="IJ90" s="90"/>
      <c r="IK90" s="90"/>
      <c r="IL90" s="90"/>
      <c r="IM90" s="90"/>
      <c r="IN90" s="90"/>
      <c r="IO90" s="90"/>
      <c r="IP90" s="31"/>
      <c r="IQ90" s="163"/>
      <c r="IR90" s="36"/>
      <c r="IS90" s="30"/>
      <c r="IT90" s="31"/>
      <c r="IU90" s="27"/>
      <c r="IV90" s="27"/>
      <c r="IW90" s="27"/>
      <c r="IX90" s="27"/>
      <c r="IY90" s="27"/>
      <c r="IZ90" s="37"/>
      <c r="JA90" s="27"/>
      <c r="JB90" s="27"/>
      <c r="JC90" s="28"/>
      <c r="JD90" s="37"/>
      <c r="JE90" s="28"/>
      <c r="JF90" s="28"/>
      <c r="JG90" s="34"/>
      <c r="JH90" s="33"/>
    </row>
    <row r="91" spans="1:268">
      <c r="A91" s="53" t="s">
        <v>0</v>
      </c>
      <c r="B91" s="70"/>
      <c r="C91" s="71">
        <f>MIN(C67:C90)</f>
        <v>47.24</v>
      </c>
      <c r="D91" s="71"/>
      <c r="E91" s="71">
        <f>MIN(E67:E90)</f>
        <v>18.75</v>
      </c>
      <c r="F91" s="220">
        <f>MIN(F67:F90)</f>
        <v>1.403</v>
      </c>
      <c r="G91" s="84">
        <f>MIN(G67:G90)</f>
        <v>2.4860000000000002</v>
      </c>
      <c r="H91" s="84">
        <f>MIN(H67:H90)</f>
        <v>5.6970000000000001</v>
      </c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209">
        <f>MIN(X67:X90)</f>
        <v>72.400000000000006</v>
      </c>
      <c r="Y91" s="209">
        <f>MIN(Y67:Y90)</f>
        <v>6</v>
      </c>
      <c r="Z91" s="73">
        <f>MIN(Z67:Z90)</f>
        <v>6.9180000000000001</v>
      </c>
      <c r="AA91" s="70">
        <f>MIN(AA67:AA90)</f>
        <v>0</v>
      </c>
      <c r="AB91" s="73">
        <f>MIN(AB67:AB90)</f>
        <v>5.2380000000000004</v>
      </c>
      <c r="AC91" s="71"/>
      <c r="AD91" s="71">
        <f>MIN(AD67:AD90)</f>
        <v>28</v>
      </c>
      <c r="AE91" s="209">
        <f>MIN(AE67:AE90)</f>
        <v>21.01</v>
      </c>
      <c r="AF91" s="220">
        <f>MIN(AF67:AF90)</f>
        <v>8.7089999999999996</v>
      </c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3">
        <f>MIN(AY67:AY90)</f>
        <v>3.0049999999999999</v>
      </c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  <c r="GG91" s="127"/>
      <c r="GH91" s="127"/>
      <c r="GI91" s="127"/>
      <c r="GJ91" s="127"/>
      <c r="GK91" s="127"/>
      <c r="GL91" s="127"/>
      <c r="GM91" s="127"/>
      <c r="GN91" s="127"/>
      <c r="GO91" s="127"/>
      <c r="GP91" s="127"/>
      <c r="GQ91" s="127"/>
      <c r="GR91" s="127"/>
      <c r="GS91" s="127"/>
      <c r="GT91" s="127"/>
      <c r="GU91" s="127"/>
      <c r="GV91" s="127"/>
      <c r="GW91" s="127"/>
      <c r="GX91" s="127"/>
      <c r="GY91" s="127"/>
      <c r="GZ91" s="127"/>
      <c r="HA91" s="127"/>
      <c r="HB91" s="127"/>
      <c r="HC91" s="127"/>
      <c r="HD91" s="127"/>
      <c r="HE91" s="127"/>
      <c r="HF91" s="127"/>
      <c r="HG91" s="127"/>
      <c r="HH91" s="127"/>
      <c r="HI91" s="127"/>
      <c r="HJ91" s="127"/>
      <c r="HK91" s="127"/>
      <c r="HL91" s="127"/>
      <c r="HM91" s="127"/>
      <c r="HN91" s="127"/>
      <c r="HO91" s="127"/>
      <c r="HP91" s="127"/>
      <c r="HQ91" s="127"/>
      <c r="HR91" s="127"/>
      <c r="HS91" s="127"/>
      <c r="HT91" s="127"/>
      <c r="HU91" s="127"/>
      <c r="HV91" s="127"/>
      <c r="HW91" s="127"/>
      <c r="HX91" s="127"/>
      <c r="HY91" s="127"/>
      <c r="HZ91" s="127"/>
      <c r="IA91" s="127"/>
      <c r="IB91" s="127"/>
      <c r="IC91" s="127"/>
      <c r="ID91" s="127"/>
      <c r="IE91" s="127"/>
      <c r="IF91" s="127"/>
      <c r="IG91" s="127"/>
      <c r="IH91" s="127"/>
      <c r="II91" s="127"/>
      <c r="IJ91" s="127"/>
      <c r="IK91" s="127"/>
      <c r="IL91" s="127"/>
      <c r="IM91" s="127"/>
      <c r="IN91" s="127"/>
      <c r="IO91" s="127"/>
      <c r="IP91" s="160"/>
      <c r="IQ91" s="127"/>
      <c r="IR91" s="71"/>
      <c r="IS91" s="73">
        <f>MIN(IS67:IS90)</f>
        <v>99.17</v>
      </c>
      <c r="IT91" s="70">
        <f>MIN(IT67:IT90)</f>
        <v>0</v>
      </c>
      <c r="IU91" s="71"/>
      <c r="IV91" s="71"/>
      <c r="IW91" s="71"/>
      <c r="IX91" s="71"/>
      <c r="IY91" s="92"/>
      <c r="IZ91" s="71"/>
      <c r="JA91" s="71"/>
      <c r="JB91" s="127"/>
      <c r="JC91" s="92"/>
      <c r="JD91" s="127"/>
      <c r="JE91" s="127"/>
      <c r="JF91" s="127"/>
      <c r="JG91" s="127"/>
      <c r="JH91" s="71"/>
    </row>
    <row r="92" spans="1:268">
      <c r="A92" s="55" t="s">
        <v>1</v>
      </c>
      <c r="B92" s="74"/>
      <c r="C92" s="75">
        <f>MAX(C67:C90)</f>
        <v>99.94</v>
      </c>
      <c r="D92" s="75"/>
      <c r="E92" s="75">
        <f>MAX(E67:E90)</f>
        <v>66.650000000000006</v>
      </c>
      <c r="F92" s="80">
        <f>MAX(F67:F90)</f>
        <v>100.6</v>
      </c>
      <c r="G92" s="86">
        <f>MAX(G67:G90)</f>
        <v>83.94</v>
      </c>
      <c r="H92" s="86">
        <f>MAX(H67:H90)</f>
        <v>20.49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7">
        <f>MAX(X67:X90)</f>
        <v>582</v>
      </c>
      <c r="Y92" s="77">
        <f>MAX(Y67:Y90)</f>
        <v>11.4</v>
      </c>
      <c r="Z92" s="79">
        <f>MAX(Z67:Z90)</f>
        <v>21</v>
      </c>
      <c r="AA92" s="80">
        <f>MAX(AA67:AA90)</f>
        <v>28.3</v>
      </c>
      <c r="AB92" s="79">
        <f>MAX(AB67:AB90)</f>
        <v>85.36</v>
      </c>
      <c r="AC92" s="75"/>
      <c r="AD92" s="75">
        <f>MAX(AD67:AD90)</f>
        <v>101</v>
      </c>
      <c r="AE92" s="77">
        <f>MAX(AE67:AE90)</f>
        <v>173</v>
      </c>
      <c r="AF92" s="80">
        <f>MAX(AF67:AF90)</f>
        <v>113</v>
      </c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9">
        <f>MAX(AY67:AY90)</f>
        <v>10.66</v>
      </c>
      <c r="AZ92" s="75"/>
      <c r="BA92" s="75"/>
      <c r="BB92" s="75"/>
      <c r="BC92" s="75"/>
      <c r="BD92" s="75"/>
      <c r="BE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  <c r="EO92" s="75"/>
      <c r="EP92" s="75"/>
      <c r="EQ92" s="75"/>
      <c r="ER92" s="75"/>
      <c r="ES92" s="75"/>
      <c r="ET92" s="75"/>
      <c r="EU92" s="75"/>
      <c r="EV92" s="75"/>
      <c r="EW92" s="75"/>
      <c r="EX92" s="75"/>
      <c r="EY92" s="75"/>
      <c r="EZ92" s="75"/>
      <c r="FA92" s="75"/>
      <c r="FB92" s="75"/>
      <c r="FC92" s="75"/>
      <c r="FD92" s="75"/>
      <c r="FE92" s="75"/>
      <c r="FF92" s="75"/>
      <c r="FG92" s="75"/>
      <c r="FH92" s="75"/>
      <c r="FI92" s="75"/>
      <c r="FJ92" s="75"/>
      <c r="FK92" s="75"/>
      <c r="FL92" s="75"/>
      <c r="FM92" s="75"/>
      <c r="FN92" s="75"/>
      <c r="FO92" s="75"/>
      <c r="FP92" s="75"/>
      <c r="FQ92" s="75"/>
      <c r="FR92" s="75"/>
      <c r="FS92" s="75"/>
      <c r="FT92" s="75"/>
      <c r="FU92" s="75"/>
      <c r="FV92" s="75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  <c r="GV92" s="75"/>
      <c r="GW92" s="75"/>
      <c r="GX92" s="75"/>
      <c r="GY92" s="75"/>
      <c r="GZ92" s="75"/>
      <c r="HA92" s="75"/>
      <c r="HB92" s="75"/>
      <c r="HC92" s="75"/>
      <c r="HD92" s="75"/>
      <c r="HE92" s="75"/>
      <c r="HF92" s="75"/>
      <c r="HG92" s="75"/>
      <c r="HH92" s="75"/>
      <c r="HI92" s="75"/>
      <c r="HJ92" s="75"/>
      <c r="HK92" s="75"/>
      <c r="HL92" s="75"/>
      <c r="HM92" s="75"/>
      <c r="HN92" s="75"/>
      <c r="HO92" s="75"/>
      <c r="HP92" s="75"/>
      <c r="HQ92" s="75"/>
      <c r="HR92" s="75"/>
      <c r="HS92" s="75"/>
      <c r="HT92" s="75"/>
      <c r="HU92" s="75"/>
      <c r="HV92" s="75"/>
      <c r="HW92" s="75"/>
      <c r="HX92" s="75"/>
      <c r="HY92" s="75"/>
      <c r="HZ92" s="75"/>
      <c r="IA92" s="75"/>
      <c r="IB92" s="75"/>
      <c r="IC92" s="75"/>
      <c r="ID92" s="75"/>
      <c r="IE92" s="75"/>
      <c r="IF92" s="75"/>
      <c r="IG92" s="75"/>
      <c r="IH92" s="75"/>
      <c r="II92" s="75"/>
      <c r="IJ92" s="75"/>
      <c r="IK92" s="75"/>
      <c r="IL92" s="75"/>
      <c r="IM92" s="75"/>
      <c r="IN92" s="75"/>
      <c r="IO92" s="75"/>
      <c r="IP92" s="161"/>
      <c r="IQ92" s="129"/>
      <c r="IR92" s="93"/>
      <c r="IS92" s="79">
        <f>MAX(IS67:IS90)</f>
        <v>100</v>
      </c>
      <c r="IT92" s="86">
        <f>MAX(IT67:IT90)</f>
        <v>0.83</v>
      </c>
      <c r="IU92" s="93"/>
      <c r="IV92" s="93"/>
      <c r="IW92" s="93"/>
      <c r="IX92" s="77"/>
      <c r="IY92" s="93"/>
      <c r="IZ92" s="93"/>
      <c r="JA92" s="93"/>
      <c r="JB92" s="77"/>
      <c r="JC92" s="77"/>
      <c r="JD92" s="77"/>
      <c r="JE92" s="77"/>
      <c r="JF92" s="75"/>
      <c r="JG92" s="77"/>
      <c r="JH92" s="75"/>
    </row>
    <row r="93" spans="1:268" ht="15.75" thickBot="1">
      <c r="A93" s="57" t="s">
        <v>2</v>
      </c>
      <c r="B93" s="65"/>
      <c r="C93" s="66">
        <f>MEDIAN(C67:C90)</f>
        <v>90.36</v>
      </c>
      <c r="D93" s="66"/>
      <c r="E93" s="66">
        <f>MEDIAN(E67:E90)</f>
        <v>65.474999999999994</v>
      </c>
      <c r="F93" s="131">
        <f>MEDIAN(F67:F90)</f>
        <v>51.001499999999993</v>
      </c>
      <c r="G93" s="87">
        <f>MEDIAN(G67:G90)</f>
        <v>8.7464999999999993</v>
      </c>
      <c r="H93" s="87">
        <f>MEDIAN(H67:H90)</f>
        <v>12.57</v>
      </c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8">
        <f>MEDIAN(X67:X90)</f>
        <v>272</v>
      </c>
      <c r="Y93" s="68">
        <f>MEDIAN(Y67:Y90)</f>
        <v>7.74</v>
      </c>
      <c r="Z93" s="83">
        <f>MEDIAN(Z67:Z90)</f>
        <v>17.545000000000002</v>
      </c>
      <c r="AA93" s="131">
        <f>MEDIAN(AA67:AA90)</f>
        <v>3.46</v>
      </c>
      <c r="AB93" s="83">
        <f>MEDIAN(AB67:AB90)</f>
        <v>36</v>
      </c>
      <c r="AC93" s="66"/>
      <c r="AD93" s="66">
        <f>MEDIAN(AD67:AD90)</f>
        <v>64.5</v>
      </c>
      <c r="AE93" s="68">
        <f>MEDIAN(AE67:AE90)</f>
        <v>102.2</v>
      </c>
      <c r="AF93" s="131">
        <f>MEDIAN(AF67:AF90)</f>
        <v>58.05</v>
      </c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83">
        <f>MEDIAN(AY67:AY90)</f>
        <v>9.1649999999999991</v>
      </c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162"/>
      <c r="IQ93" s="130"/>
      <c r="IR93" s="68"/>
      <c r="IS93" s="83">
        <f>MEDIAN(IS67:IS90)</f>
        <v>99.900999999999996</v>
      </c>
      <c r="IT93" s="87">
        <f>MEDIAN(IT67:IT90)</f>
        <v>9.9000000000000005E-2</v>
      </c>
      <c r="IU93" s="68"/>
      <c r="IV93" s="68"/>
      <c r="IW93" s="68"/>
      <c r="IX93" s="66"/>
      <c r="IY93" s="67"/>
      <c r="IZ93" s="67"/>
      <c r="JA93" s="67"/>
      <c r="JB93" s="66"/>
      <c r="JC93" s="67"/>
      <c r="JD93" s="68"/>
      <c r="JE93" s="68"/>
      <c r="JF93" s="130"/>
      <c r="JG93" s="66"/>
      <c r="JH93" s="66"/>
    </row>
    <row r="94" spans="1:268">
      <c r="BA94"/>
      <c r="BB94"/>
      <c r="BC94"/>
      <c r="BD94"/>
      <c r="BE94"/>
      <c r="BF94"/>
      <c r="BG94"/>
      <c r="BH94"/>
      <c r="BI94"/>
      <c r="BJ94"/>
      <c r="BK94"/>
      <c r="BL94"/>
    </row>
    <row r="95" spans="1:268">
      <c r="A95" s="12" t="s">
        <v>33</v>
      </c>
    </row>
    <row r="96" spans="1:268">
      <c r="A96" t="s">
        <v>34</v>
      </c>
    </row>
    <row r="100" spans="1:1">
      <c r="A100" s="12"/>
    </row>
    <row r="108" spans="1:1">
      <c r="A108" s="12"/>
    </row>
  </sheetData>
  <sheetProtection algorithmName="SHA-512" hashValue="hvHlYsGb9HouFn8m+PtfUqMrP+8RpNmIRfzrNBgGkLO8rZ6TLxL7PDpr2ha2SwRsKpjtEK/2Dk4YpROTMVyxBA==" saltValue="5zrCHGgK5+eWnyX9AptCfQ==" spinCount="100000" sheet="1" objects="1" scenarios="1"/>
  <sortState xmlns:xlrd2="http://schemas.microsoft.com/office/spreadsheetml/2017/richdata2" ref="A67:JH90">
    <sortCondition ref="A67:A90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H16" sqref="H16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73" t="s">
        <v>376</v>
      </c>
    </row>
    <row r="2" spans="2:6">
      <c r="B2" s="8" t="s">
        <v>32</v>
      </c>
    </row>
    <row r="3" spans="2:6" ht="15.75" thickBot="1"/>
    <row r="4" spans="2:6" ht="45" customHeight="1" thickBot="1">
      <c r="B4" s="94"/>
      <c r="C4" s="95" t="s">
        <v>8</v>
      </c>
      <c r="D4" s="96" t="s">
        <v>9</v>
      </c>
      <c r="E4" s="96" t="s">
        <v>10</v>
      </c>
      <c r="F4" s="97" t="s">
        <v>11</v>
      </c>
    </row>
    <row r="5" spans="2:6" ht="24.95" customHeight="1" thickTop="1">
      <c r="B5" s="98"/>
      <c r="C5" s="99" t="s">
        <v>12</v>
      </c>
      <c r="D5" s="100">
        <v>9</v>
      </c>
      <c r="E5" s="100">
        <v>0</v>
      </c>
      <c r="F5" s="168"/>
    </row>
    <row r="6" spans="2:6" ht="24.95" customHeight="1">
      <c r="B6" s="101"/>
      <c r="C6" s="102" t="s">
        <v>13</v>
      </c>
      <c r="D6" s="103">
        <v>4</v>
      </c>
      <c r="E6" s="103">
        <v>0</v>
      </c>
      <c r="F6" s="108"/>
    </row>
    <row r="7" spans="2:6" ht="24.95" customHeight="1">
      <c r="B7" s="101"/>
      <c r="C7" s="102" t="s">
        <v>14</v>
      </c>
      <c r="D7" s="103">
        <v>0</v>
      </c>
      <c r="E7" s="103"/>
      <c r="F7" s="108"/>
    </row>
    <row r="8" spans="2:6" ht="24.95" customHeight="1">
      <c r="B8" s="101"/>
      <c r="C8" s="104" t="s">
        <v>15</v>
      </c>
      <c r="D8" s="105">
        <v>2</v>
      </c>
      <c r="E8" s="105">
        <v>0</v>
      </c>
      <c r="F8" s="169"/>
    </row>
    <row r="9" spans="2:6" ht="24.95" customHeight="1">
      <c r="B9" s="101"/>
      <c r="C9" s="102" t="s">
        <v>16</v>
      </c>
      <c r="D9" s="103">
        <v>1</v>
      </c>
      <c r="E9" s="103">
        <v>0</v>
      </c>
      <c r="F9" s="108"/>
    </row>
    <row r="10" spans="2:6" ht="24.95" customHeight="1">
      <c r="B10" s="101"/>
      <c r="C10" s="106" t="s">
        <v>17</v>
      </c>
      <c r="D10" s="107">
        <v>1</v>
      </c>
      <c r="E10" s="107">
        <v>0</v>
      </c>
      <c r="F10" s="170"/>
    </row>
    <row r="11" spans="2:6" ht="24.95" customHeight="1">
      <c r="B11" s="101"/>
      <c r="C11" s="102" t="s">
        <v>18</v>
      </c>
      <c r="D11" s="103">
        <v>0</v>
      </c>
      <c r="E11" s="103"/>
      <c r="F11" s="108"/>
    </row>
    <row r="12" spans="2:6" ht="24.95" customHeight="1">
      <c r="B12" s="101"/>
      <c r="C12" s="106" t="s">
        <v>19</v>
      </c>
      <c r="D12" s="107">
        <v>0</v>
      </c>
      <c r="E12" s="107"/>
      <c r="F12" s="170"/>
    </row>
    <row r="13" spans="2:6" ht="24.95" customHeight="1">
      <c r="B13" s="101"/>
      <c r="C13" s="102" t="s">
        <v>20</v>
      </c>
      <c r="D13" s="103">
        <v>0</v>
      </c>
      <c r="E13" s="103"/>
      <c r="F13" s="108"/>
    </row>
    <row r="14" spans="2:6" ht="24.95" customHeight="1">
      <c r="B14" s="101"/>
      <c r="C14" s="106" t="s">
        <v>21</v>
      </c>
      <c r="D14" s="107">
        <v>7</v>
      </c>
      <c r="E14" s="107">
        <v>1</v>
      </c>
      <c r="F14" s="170">
        <v>0.1429</v>
      </c>
    </row>
    <row r="15" spans="2:6" ht="24.95" customHeight="1">
      <c r="B15" s="101"/>
      <c r="C15" s="102" t="s">
        <v>22</v>
      </c>
      <c r="D15" s="103">
        <v>0</v>
      </c>
      <c r="E15" s="103"/>
      <c r="F15" s="108"/>
    </row>
    <row r="16" spans="2:6" ht="24.95" customHeight="1">
      <c r="B16" s="101"/>
      <c r="C16" s="109" t="s">
        <v>23</v>
      </c>
      <c r="D16" s="110">
        <v>0</v>
      </c>
      <c r="E16" s="110"/>
      <c r="F16" s="171"/>
    </row>
    <row r="17" spans="2:6" ht="24.95" customHeight="1" thickBot="1">
      <c r="B17" s="111"/>
      <c r="C17" s="112" t="s">
        <v>24</v>
      </c>
      <c r="D17" s="113">
        <v>2</v>
      </c>
      <c r="E17" s="113">
        <v>0</v>
      </c>
      <c r="F17" s="172"/>
    </row>
  </sheetData>
  <sheetProtection algorithmName="SHA-512" hashValue="N0oYhfTrBn36y5HJ3uzDd0iImW1lCGgKAVTpbF5JH6kAxatbv3hhv9TGZ2+aSHBHnDMlHSZjioETZvbOvMu1Jg==" saltValue="fwyrqQ4qYQtotzvBEuJsf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F13" sqref="F13:G13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73" t="s">
        <v>376</v>
      </c>
    </row>
    <row r="2" spans="2:9">
      <c r="B2" s="205" t="s">
        <v>35</v>
      </c>
      <c r="C2" s="205"/>
      <c r="D2" s="205"/>
      <c r="E2" s="205"/>
      <c r="F2" s="205"/>
      <c r="G2" s="205"/>
      <c r="H2" s="205"/>
      <c r="I2" s="205"/>
    </row>
    <row r="3" spans="2:9" ht="15.75" thickBot="1">
      <c r="B3" s="5"/>
      <c r="C3" s="5"/>
      <c r="D3" s="6"/>
      <c r="E3" s="6"/>
      <c r="F3" s="6"/>
    </row>
    <row r="4" spans="2:9" ht="45" customHeight="1" thickBot="1">
      <c r="B4" s="116"/>
      <c r="C4" s="95" t="s">
        <v>25</v>
      </c>
      <c r="D4" s="196" t="s">
        <v>9</v>
      </c>
      <c r="E4" s="196"/>
      <c r="F4" s="196" t="s">
        <v>10</v>
      </c>
      <c r="G4" s="196"/>
      <c r="H4" s="196" t="s">
        <v>11</v>
      </c>
      <c r="I4" s="197"/>
    </row>
    <row r="5" spans="2:9" ht="24.95" customHeight="1" thickTop="1">
      <c r="B5" s="114"/>
      <c r="C5" s="106" t="s">
        <v>26</v>
      </c>
      <c r="D5" s="206">
        <v>0</v>
      </c>
      <c r="E5" s="206"/>
      <c r="F5" s="206"/>
      <c r="G5" s="206"/>
      <c r="H5" s="198"/>
      <c r="I5" s="199"/>
    </row>
    <row r="6" spans="2:9" ht="24.95" customHeight="1">
      <c r="B6" s="114"/>
      <c r="C6" s="106" t="s">
        <v>27</v>
      </c>
      <c r="D6" s="206">
        <v>3</v>
      </c>
      <c r="E6" s="206"/>
      <c r="F6" s="206">
        <v>0</v>
      </c>
      <c r="G6" s="206"/>
      <c r="H6" s="200"/>
      <c r="I6" s="201"/>
    </row>
    <row r="7" spans="2:9" ht="24.95" customHeight="1" thickBot="1">
      <c r="B7" s="115"/>
      <c r="C7" s="112" t="s">
        <v>28</v>
      </c>
      <c r="D7" s="204">
        <v>5</v>
      </c>
      <c r="E7" s="204"/>
      <c r="F7" s="204">
        <v>0</v>
      </c>
      <c r="G7" s="204"/>
      <c r="H7" s="202"/>
      <c r="I7" s="203"/>
    </row>
    <row r="10" spans="2:9">
      <c r="B10" s="205" t="s">
        <v>36</v>
      </c>
      <c r="C10" s="205"/>
      <c r="D10" s="205"/>
      <c r="E10" s="205"/>
      <c r="F10" s="205"/>
      <c r="G10" s="205"/>
      <c r="H10" s="205"/>
      <c r="I10" s="205"/>
    </row>
    <row r="11" spans="2:9" ht="15.75" thickBot="1">
      <c r="B11" s="5"/>
      <c r="C11" s="5"/>
      <c r="D11" s="6"/>
      <c r="E11" s="6"/>
      <c r="F11" s="6"/>
    </row>
    <row r="12" spans="2:9" ht="45" customHeight="1" thickBot="1">
      <c r="B12" s="124"/>
      <c r="C12" s="95" t="s">
        <v>25</v>
      </c>
      <c r="D12" s="196" t="s">
        <v>9</v>
      </c>
      <c r="E12" s="196"/>
      <c r="F12" s="196" t="s">
        <v>10</v>
      </c>
      <c r="G12" s="196"/>
      <c r="H12" s="196" t="s">
        <v>11</v>
      </c>
      <c r="I12" s="197"/>
    </row>
    <row r="13" spans="2:9" ht="24.95" customHeight="1" thickTop="1">
      <c r="B13" s="114"/>
      <c r="C13" s="106" t="s">
        <v>31</v>
      </c>
      <c r="D13" s="206">
        <v>0</v>
      </c>
      <c r="E13" s="206"/>
      <c r="F13" s="206"/>
      <c r="G13" s="206"/>
      <c r="H13" s="192"/>
      <c r="I13" s="193"/>
    </row>
    <row r="14" spans="2:9" ht="24.95" customHeight="1" thickBot="1">
      <c r="B14" s="115"/>
      <c r="C14" s="112" t="s">
        <v>28</v>
      </c>
      <c r="D14" s="204">
        <v>0</v>
      </c>
      <c r="E14" s="204"/>
      <c r="F14" s="204"/>
      <c r="G14" s="204"/>
      <c r="H14" s="194"/>
      <c r="I14" s="195"/>
    </row>
  </sheetData>
  <sheetProtection algorithmName="SHA-512" hashValue="qCdtfxxy/DOM78jdUYtvHU71P5uDTK8mtb6qbBIkKrTai8b4qO0LL8uM8cZQL9QSEw1JD7/Q968/vc9TNl4JFQ==" saltValue="LPGO0MllVudm6MqLK5FDWg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8"/>
  <sheetViews>
    <sheetView showGridLines="0" zoomScale="80" zoomScaleNormal="80" workbookViewId="0">
      <selection activeCell="I25" sqref="I25"/>
    </sheetView>
  </sheetViews>
  <sheetFormatPr defaultRowHeight="15"/>
  <cols>
    <col min="1" max="2" width="3" customWidth="1"/>
    <col min="3" max="3" width="17.85546875" customWidth="1"/>
    <col min="4" max="4" width="13.85546875" customWidth="1"/>
    <col min="5" max="5" width="5.5703125" customWidth="1"/>
    <col min="6" max="6" width="12.28515625" customWidth="1"/>
    <col min="7" max="42" width="15.7109375" customWidth="1"/>
  </cols>
  <sheetData>
    <row r="1" spans="1:43" ht="120.75" customHeight="1">
      <c r="D1" s="2"/>
      <c r="E1" s="2"/>
      <c r="F1" s="173" t="s">
        <v>376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3" ht="15.75">
      <c r="B2" s="19" t="s">
        <v>62</v>
      </c>
      <c r="C2" s="5"/>
      <c r="D2" s="6"/>
      <c r="E2" s="6"/>
      <c r="F2" s="6"/>
      <c r="G2" s="21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3" ht="15.75" thickBot="1">
      <c r="B3" s="5"/>
      <c r="C3" s="5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3" ht="45" customHeight="1" thickBot="1">
      <c r="B4" s="116"/>
      <c r="C4" s="95" t="s">
        <v>25</v>
      </c>
      <c r="D4" s="196" t="s">
        <v>9</v>
      </c>
      <c r="E4" s="196"/>
      <c r="F4" s="196" t="s">
        <v>10</v>
      </c>
      <c r="G4" s="196"/>
      <c r="H4" s="196" t="s">
        <v>11</v>
      </c>
      <c r="I4" s="19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43" ht="24.95" customHeight="1" thickTop="1">
      <c r="B5" s="114"/>
      <c r="C5" s="106" t="s">
        <v>63</v>
      </c>
      <c r="D5" s="206">
        <v>6</v>
      </c>
      <c r="E5" s="206"/>
      <c r="F5" s="206">
        <v>0</v>
      </c>
      <c r="G5" s="206"/>
      <c r="H5" s="198"/>
      <c r="I5" s="19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43" ht="24.95" customHeight="1">
      <c r="B6" s="114"/>
      <c r="C6" s="106" t="s">
        <v>64</v>
      </c>
      <c r="D6" s="206">
        <v>2</v>
      </c>
      <c r="E6" s="206"/>
      <c r="F6" s="206">
        <v>0</v>
      </c>
      <c r="G6" s="206"/>
      <c r="H6" s="200"/>
      <c r="I6" s="20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43" ht="24.95" customHeight="1" thickBot="1">
      <c r="B7" s="115"/>
      <c r="C7" s="112" t="s">
        <v>28</v>
      </c>
      <c r="D7" s="204">
        <v>3</v>
      </c>
      <c r="E7" s="204"/>
      <c r="F7" s="204">
        <v>0</v>
      </c>
      <c r="G7" s="204"/>
      <c r="H7" s="202"/>
      <c r="I7" s="20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43">
      <c r="B8" s="5"/>
      <c r="C8" s="5"/>
      <c r="D8" s="6"/>
      <c r="E8" s="6"/>
      <c r="F8" s="6"/>
      <c r="G8" s="6"/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43">
      <c r="B9" s="5"/>
      <c r="C9" s="5"/>
      <c r="D9" s="6"/>
      <c r="E9" s="6"/>
      <c r="F9" s="6"/>
      <c r="G9" s="6"/>
      <c r="H9" s="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43" ht="17.25">
      <c r="B10" s="23" t="s">
        <v>100</v>
      </c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3" ht="15.75" thickBot="1">
      <c r="B11" s="5"/>
      <c r="C11" s="5"/>
      <c r="D11" s="6"/>
      <c r="E11" s="6"/>
      <c r="F11" s="6"/>
      <c r="G11" s="6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3" ht="45" customHeight="1" thickBot="1">
      <c r="A12" s="4"/>
      <c r="B12" s="119"/>
      <c r="C12" s="120" t="s">
        <v>101</v>
      </c>
      <c r="D12" s="121" t="s">
        <v>3</v>
      </c>
      <c r="E12" s="122"/>
      <c r="F12" s="122" t="s">
        <v>102</v>
      </c>
      <c r="G12" s="121" t="s">
        <v>103</v>
      </c>
      <c r="H12" s="121" t="s">
        <v>104</v>
      </c>
      <c r="I12" s="121" t="s">
        <v>105</v>
      </c>
      <c r="J12" s="121" t="s">
        <v>106</v>
      </c>
      <c r="K12" s="121" t="s">
        <v>65</v>
      </c>
      <c r="L12" s="121" t="s">
        <v>66</v>
      </c>
      <c r="M12" s="121" t="s">
        <v>67</v>
      </c>
      <c r="N12" s="121" t="s">
        <v>68</v>
      </c>
      <c r="O12" s="121" t="s">
        <v>69</v>
      </c>
      <c r="P12" s="121" t="s">
        <v>70</v>
      </c>
      <c r="Q12" s="121" t="s">
        <v>71</v>
      </c>
      <c r="R12" s="121" t="s">
        <v>72</v>
      </c>
      <c r="S12" s="121" t="s">
        <v>73</v>
      </c>
      <c r="T12" s="121" t="s">
        <v>107</v>
      </c>
      <c r="U12" s="121" t="s">
        <v>108</v>
      </c>
      <c r="V12" s="121" t="s">
        <v>109</v>
      </c>
      <c r="W12" s="121" t="s">
        <v>110</v>
      </c>
      <c r="X12" s="121" t="s">
        <v>111</v>
      </c>
      <c r="Y12" s="121" t="s">
        <v>112</v>
      </c>
      <c r="Z12" s="121" t="s">
        <v>121</v>
      </c>
      <c r="AA12" s="121" t="s">
        <v>122</v>
      </c>
      <c r="AB12" s="121" t="s">
        <v>123</v>
      </c>
      <c r="AC12" s="121" t="s">
        <v>124</v>
      </c>
      <c r="AD12" s="121" t="s">
        <v>125</v>
      </c>
      <c r="AE12" s="121" t="s">
        <v>126</v>
      </c>
      <c r="AF12" s="121" t="s">
        <v>127</v>
      </c>
      <c r="AG12" s="121" t="s">
        <v>128</v>
      </c>
      <c r="AH12" s="121" t="s">
        <v>129</v>
      </c>
      <c r="AI12" s="121" t="s">
        <v>130</v>
      </c>
      <c r="AJ12" s="121" t="s">
        <v>131</v>
      </c>
      <c r="AK12" s="121" t="s">
        <v>132</v>
      </c>
      <c r="AL12" s="121" t="s">
        <v>133</v>
      </c>
      <c r="AM12" s="121" t="s">
        <v>134</v>
      </c>
      <c r="AN12" s="121" t="s">
        <v>135</v>
      </c>
      <c r="AO12" s="121" t="s">
        <v>136</v>
      </c>
      <c r="AP12" s="123" t="s">
        <v>137</v>
      </c>
    </row>
    <row r="13" spans="1:43" ht="24.95" customHeight="1" thickTop="1">
      <c r="B13" s="117"/>
      <c r="C13" s="135" t="s">
        <v>450</v>
      </c>
      <c r="D13" s="136">
        <v>25000379</v>
      </c>
      <c r="E13" s="138"/>
      <c r="F13" s="137">
        <v>88.08</v>
      </c>
      <c r="G13" s="138" t="s">
        <v>392</v>
      </c>
      <c r="H13" s="138" t="s">
        <v>392</v>
      </c>
      <c r="I13" s="138" t="s">
        <v>393</v>
      </c>
      <c r="J13" s="138" t="s">
        <v>393</v>
      </c>
      <c r="K13" s="138" t="s">
        <v>394</v>
      </c>
      <c r="L13" s="138" t="s">
        <v>395</v>
      </c>
      <c r="M13" s="138" t="s">
        <v>394</v>
      </c>
      <c r="N13" s="136">
        <v>0</v>
      </c>
      <c r="O13" s="138" t="s">
        <v>396</v>
      </c>
      <c r="P13" s="139">
        <v>337</v>
      </c>
      <c r="Q13" s="138" t="s">
        <v>398</v>
      </c>
      <c r="R13" s="138" t="s">
        <v>396</v>
      </c>
      <c r="S13" s="136">
        <v>0</v>
      </c>
      <c r="T13" s="138" t="s">
        <v>396</v>
      </c>
      <c r="U13" s="138" t="s">
        <v>396</v>
      </c>
      <c r="V13" s="138" t="s">
        <v>396</v>
      </c>
      <c r="W13" s="137">
        <v>21.01</v>
      </c>
      <c r="X13" s="140">
        <v>8.7089999999999996</v>
      </c>
      <c r="Y13" s="138" t="s">
        <v>399</v>
      </c>
      <c r="Z13" s="138" t="s">
        <v>396</v>
      </c>
      <c r="AA13" s="138" t="s">
        <v>396</v>
      </c>
      <c r="AB13" s="138" t="s">
        <v>396</v>
      </c>
      <c r="AC13" s="138" t="s">
        <v>396</v>
      </c>
      <c r="AD13" s="138" t="s">
        <v>396</v>
      </c>
      <c r="AE13" s="138" t="s">
        <v>396</v>
      </c>
      <c r="AF13" s="138" t="s">
        <v>396</v>
      </c>
      <c r="AG13" s="138" t="s">
        <v>396</v>
      </c>
      <c r="AH13" s="138" t="s">
        <v>396</v>
      </c>
      <c r="AI13" s="138" t="s">
        <v>396</v>
      </c>
      <c r="AJ13" s="138" t="s">
        <v>396</v>
      </c>
      <c r="AK13" s="138" t="s">
        <v>396</v>
      </c>
      <c r="AL13" s="138" t="s">
        <v>396</v>
      </c>
      <c r="AM13" s="138" t="s">
        <v>396</v>
      </c>
      <c r="AN13" s="138" t="s">
        <v>396</v>
      </c>
      <c r="AO13" s="138" t="s">
        <v>396</v>
      </c>
      <c r="AP13" s="223" t="s">
        <v>396</v>
      </c>
      <c r="AQ13" s="13"/>
    </row>
    <row r="14" spans="1:43" ht="24.95" customHeight="1">
      <c r="B14" s="117"/>
      <c r="C14" s="135" t="s">
        <v>450</v>
      </c>
      <c r="D14" s="136">
        <v>25000262</v>
      </c>
      <c r="E14" s="138"/>
      <c r="F14" s="137">
        <v>89.59</v>
      </c>
      <c r="G14" s="138" t="s">
        <v>392</v>
      </c>
      <c r="H14" s="138" t="s">
        <v>392</v>
      </c>
      <c r="I14" s="138" t="s">
        <v>393</v>
      </c>
      <c r="J14" s="138" t="s">
        <v>393</v>
      </c>
      <c r="K14" s="138" t="s">
        <v>394</v>
      </c>
      <c r="L14" s="138" t="s">
        <v>395</v>
      </c>
      <c r="M14" s="138" t="s">
        <v>394</v>
      </c>
      <c r="N14" s="136">
        <v>0</v>
      </c>
      <c r="O14" s="138" t="s">
        <v>396</v>
      </c>
      <c r="P14" s="138" t="s">
        <v>397</v>
      </c>
      <c r="Q14" s="138" t="s">
        <v>398</v>
      </c>
      <c r="R14" s="138" t="s">
        <v>396</v>
      </c>
      <c r="S14" s="136">
        <v>0</v>
      </c>
      <c r="T14" s="138" t="s">
        <v>396</v>
      </c>
      <c r="U14" s="138" t="s">
        <v>396</v>
      </c>
      <c r="V14" s="138" t="s">
        <v>396</v>
      </c>
      <c r="W14" s="138" t="s">
        <v>396</v>
      </c>
      <c r="X14" s="138" t="s">
        <v>396</v>
      </c>
      <c r="Y14" s="138" t="s">
        <v>399</v>
      </c>
      <c r="Z14" s="138" t="s">
        <v>396</v>
      </c>
      <c r="AA14" s="138" t="s">
        <v>396</v>
      </c>
      <c r="AB14" s="138" t="s">
        <v>396</v>
      </c>
      <c r="AC14" s="138" t="s">
        <v>396</v>
      </c>
      <c r="AD14" s="138" t="s">
        <v>396</v>
      </c>
      <c r="AE14" s="138" t="s">
        <v>396</v>
      </c>
      <c r="AF14" s="138" t="s">
        <v>396</v>
      </c>
      <c r="AG14" s="138" t="s">
        <v>396</v>
      </c>
      <c r="AH14" s="138" t="s">
        <v>396</v>
      </c>
      <c r="AI14" s="138" t="s">
        <v>396</v>
      </c>
      <c r="AJ14" s="138" t="s">
        <v>396</v>
      </c>
      <c r="AK14" s="138" t="s">
        <v>396</v>
      </c>
      <c r="AL14" s="138" t="s">
        <v>396</v>
      </c>
      <c r="AM14" s="138" t="s">
        <v>396</v>
      </c>
      <c r="AN14" s="138" t="s">
        <v>396</v>
      </c>
      <c r="AO14" s="138" t="s">
        <v>396</v>
      </c>
      <c r="AP14" s="141" t="s">
        <v>396</v>
      </c>
      <c r="AQ14" s="13"/>
    </row>
    <row r="15" spans="1:43" ht="24.95" customHeight="1">
      <c r="B15" s="117"/>
      <c r="C15" s="135" t="s">
        <v>451</v>
      </c>
      <c r="D15" s="136">
        <v>25000279</v>
      </c>
      <c r="E15" s="138"/>
      <c r="F15" s="137">
        <v>86.6</v>
      </c>
      <c r="G15" s="138" t="s">
        <v>392</v>
      </c>
      <c r="H15" s="138" t="s">
        <v>392</v>
      </c>
      <c r="I15" s="138" t="s">
        <v>393</v>
      </c>
      <c r="J15" s="138" t="s">
        <v>393</v>
      </c>
      <c r="K15" s="137">
        <v>36.799999999999997</v>
      </c>
      <c r="L15" s="138" t="s">
        <v>395</v>
      </c>
      <c r="M15" s="138" t="s">
        <v>394</v>
      </c>
      <c r="N15" s="136">
        <v>0</v>
      </c>
      <c r="O15" s="138" t="s">
        <v>396</v>
      </c>
      <c r="P15" s="139">
        <v>582</v>
      </c>
      <c r="Q15" s="139">
        <v>11.4</v>
      </c>
      <c r="R15" s="137">
        <v>14.56</v>
      </c>
      <c r="S15" s="139">
        <v>26</v>
      </c>
      <c r="T15" s="140">
        <v>5.4</v>
      </c>
      <c r="U15" s="138" t="s">
        <v>396</v>
      </c>
      <c r="V15" s="138" t="s">
        <v>396</v>
      </c>
      <c r="W15" s="138" t="s">
        <v>396</v>
      </c>
      <c r="X15" s="138" t="s">
        <v>396</v>
      </c>
      <c r="Y15" s="138" t="s">
        <v>399</v>
      </c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13"/>
    </row>
    <row r="16" spans="1:43" ht="24.95" customHeight="1">
      <c r="B16" s="117"/>
      <c r="C16" s="135" t="s">
        <v>451</v>
      </c>
      <c r="D16" s="136">
        <v>25000292</v>
      </c>
      <c r="E16" s="138"/>
      <c r="F16" s="137">
        <v>88.02</v>
      </c>
      <c r="G16" s="138" t="s">
        <v>392</v>
      </c>
      <c r="H16" s="138" t="s">
        <v>392</v>
      </c>
      <c r="I16" s="138" t="s">
        <v>393</v>
      </c>
      <c r="J16" s="138" t="s">
        <v>393</v>
      </c>
      <c r="K16" s="138" t="s">
        <v>394</v>
      </c>
      <c r="L16" s="137">
        <v>50.14</v>
      </c>
      <c r="M16" s="138" t="s">
        <v>394</v>
      </c>
      <c r="N16" s="137">
        <v>50.14</v>
      </c>
      <c r="O16" s="138" t="s">
        <v>396</v>
      </c>
      <c r="P16" s="138" t="s">
        <v>397</v>
      </c>
      <c r="Q16" s="138" t="s">
        <v>398</v>
      </c>
      <c r="R16" s="140">
        <v>6.9180000000000001</v>
      </c>
      <c r="S16" s="137">
        <v>6.92</v>
      </c>
      <c r="T16" s="138" t="s">
        <v>396</v>
      </c>
      <c r="U16" s="138" t="s">
        <v>396</v>
      </c>
      <c r="V16" s="138" t="s">
        <v>396</v>
      </c>
      <c r="W16" s="138" t="s">
        <v>396</v>
      </c>
      <c r="X16" s="138" t="s">
        <v>396</v>
      </c>
      <c r="Y16" s="138" t="s">
        <v>399</v>
      </c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5"/>
      <c r="AQ16" s="13"/>
    </row>
    <row r="17" spans="2:43" ht="24.95" customHeight="1">
      <c r="B17" s="117"/>
      <c r="C17" s="135" t="s">
        <v>454</v>
      </c>
      <c r="D17" s="136">
        <v>25000302</v>
      </c>
      <c r="E17" s="138"/>
      <c r="F17" s="137">
        <v>88.88</v>
      </c>
      <c r="G17" s="138" t="s">
        <v>392</v>
      </c>
      <c r="H17" s="138" t="s">
        <v>392</v>
      </c>
      <c r="I17" s="138" t="s">
        <v>393</v>
      </c>
      <c r="J17" s="138" t="s">
        <v>393</v>
      </c>
      <c r="K17" s="138" t="s">
        <v>394</v>
      </c>
      <c r="L17" s="138" t="s">
        <v>395</v>
      </c>
      <c r="M17" s="138" t="s">
        <v>394</v>
      </c>
      <c r="N17" s="136">
        <v>0</v>
      </c>
      <c r="O17" s="138" t="s">
        <v>396</v>
      </c>
      <c r="P17" s="138" t="s">
        <v>397</v>
      </c>
      <c r="Q17" s="137">
        <v>6</v>
      </c>
      <c r="R17" s="137">
        <v>21</v>
      </c>
      <c r="S17" s="139">
        <v>27</v>
      </c>
      <c r="T17" s="137">
        <v>36</v>
      </c>
      <c r="U17" s="138" t="s">
        <v>396</v>
      </c>
      <c r="V17" s="137">
        <v>28</v>
      </c>
      <c r="W17" s="139">
        <v>102.2</v>
      </c>
      <c r="X17" s="137">
        <v>58.05</v>
      </c>
      <c r="Y17" s="138" t="s">
        <v>399</v>
      </c>
      <c r="Z17" s="138" t="s">
        <v>396</v>
      </c>
      <c r="AA17" s="138" t="s">
        <v>396</v>
      </c>
      <c r="AB17" s="138" t="s">
        <v>396</v>
      </c>
      <c r="AC17" s="138" t="s">
        <v>396</v>
      </c>
      <c r="AD17" s="138" t="s">
        <v>396</v>
      </c>
      <c r="AE17" s="138" t="s">
        <v>396</v>
      </c>
      <c r="AF17" s="138" t="s">
        <v>396</v>
      </c>
      <c r="AG17" s="138" t="s">
        <v>396</v>
      </c>
      <c r="AH17" s="138" t="s">
        <v>396</v>
      </c>
      <c r="AI17" s="138" t="s">
        <v>396</v>
      </c>
      <c r="AJ17" s="138" t="s">
        <v>396</v>
      </c>
      <c r="AK17" s="138" t="s">
        <v>396</v>
      </c>
      <c r="AL17" s="138" t="s">
        <v>396</v>
      </c>
      <c r="AM17" s="138" t="s">
        <v>396</v>
      </c>
      <c r="AN17" s="138" t="s">
        <v>396</v>
      </c>
      <c r="AO17" s="138" t="s">
        <v>396</v>
      </c>
      <c r="AP17" s="141" t="s">
        <v>396</v>
      </c>
      <c r="AQ17" s="13"/>
    </row>
    <row r="18" spans="2:43" ht="24.95" customHeight="1" thickBot="1">
      <c r="B18" s="118"/>
      <c r="C18" s="142" t="s">
        <v>454</v>
      </c>
      <c r="D18" s="143">
        <v>25000292</v>
      </c>
      <c r="E18" s="145"/>
      <c r="F18" s="144">
        <v>89.11</v>
      </c>
      <c r="G18" s="145" t="s">
        <v>392</v>
      </c>
      <c r="H18" s="145" t="s">
        <v>392</v>
      </c>
      <c r="I18" s="145" t="s">
        <v>393</v>
      </c>
      <c r="J18" s="145" t="s">
        <v>393</v>
      </c>
      <c r="K18" s="145" t="s">
        <v>394</v>
      </c>
      <c r="L18" s="145" t="s">
        <v>395</v>
      </c>
      <c r="M18" s="145" t="s">
        <v>394</v>
      </c>
      <c r="N18" s="143">
        <v>0</v>
      </c>
      <c r="O18" s="145" t="s">
        <v>396</v>
      </c>
      <c r="P18" s="166">
        <v>207</v>
      </c>
      <c r="Q18" s="144">
        <v>7.74</v>
      </c>
      <c r="R18" s="144">
        <v>20.53</v>
      </c>
      <c r="S18" s="166">
        <v>28.3</v>
      </c>
      <c r="T18" s="144">
        <v>85.36</v>
      </c>
      <c r="U18" s="144">
        <v>24</v>
      </c>
      <c r="V18" s="166">
        <v>101</v>
      </c>
      <c r="W18" s="166">
        <v>173</v>
      </c>
      <c r="X18" s="166">
        <v>113</v>
      </c>
      <c r="Y18" s="145" t="s">
        <v>399</v>
      </c>
      <c r="Z18" s="145" t="s">
        <v>396</v>
      </c>
      <c r="AA18" s="145" t="s">
        <v>396</v>
      </c>
      <c r="AB18" s="145" t="s">
        <v>396</v>
      </c>
      <c r="AC18" s="145" t="s">
        <v>396</v>
      </c>
      <c r="AD18" s="145" t="s">
        <v>396</v>
      </c>
      <c r="AE18" s="145" t="s">
        <v>396</v>
      </c>
      <c r="AF18" s="145" t="s">
        <v>396</v>
      </c>
      <c r="AG18" s="145" t="s">
        <v>396</v>
      </c>
      <c r="AH18" s="145" t="s">
        <v>396</v>
      </c>
      <c r="AI18" s="145" t="s">
        <v>396</v>
      </c>
      <c r="AJ18" s="145" t="s">
        <v>396</v>
      </c>
      <c r="AK18" s="145" t="s">
        <v>396</v>
      </c>
      <c r="AL18" s="145" t="s">
        <v>396</v>
      </c>
      <c r="AM18" s="145" t="s">
        <v>396</v>
      </c>
      <c r="AN18" s="145" t="s">
        <v>396</v>
      </c>
      <c r="AO18" s="145" t="s">
        <v>396</v>
      </c>
      <c r="AP18" s="224" t="s">
        <v>396</v>
      </c>
      <c r="AQ18" s="13"/>
    </row>
  </sheetData>
  <sheetProtection algorithmName="SHA-512" hashValue="0p9tvb6n3wYfNYgHf+6MDKZfj5mZ5c9KDuNCXi3I1/clrGgncXDLPVCezHuP03/TK1OByljbTzNO73+eyAibeg==" saltValue="TQpMZzWEiZydzohUh/jaFw==" spinCount="100000" sheet="1" objects="1" scenarios="1"/>
  <sortState xmlns:xlrd2="http://schemas.microsoft.com/office/spreadsheetml/2017/richdata2" ref="A13:AQ18">
    <sortCondition ref="C13:C18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2025-04-14T14:44:24Z</dcterms:modified>
</cp:coreProperties>
</file>