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3_25\"/>
    </mc:Choice>
  </mc:AlternateContent>
  <xr:revisionPtr revIDLastSave="0" documentId="13_ncr:1_{2689EAE0-F0D1-42CE-8A90-8681961F3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" l="1"/>
  <c r="E58" i="3"/>
  <c r="F58" i="3"/>
  <c r="G58" i="3"/>
  <c r="H58" i="3"/>
  <c r="I58" i="3"/>
  <c r="J58" i="3"/>
  <c r="C58" i="3"/>
  <c r="D59" i="3"/>
  <c r="E59" i="3"/>
  <c r="F59" i="3"/>
  <c r="G59" i="3"/>
  <c r="H59" i="3"/>
  <c r="I59" i="3"/>
  <c r="J59" i="3"/>
  <c r="C59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<sst xmlns="http://schemas.openxmlformats.org/spreadsheetml/2006/main" count="136" uniqueCount="65">
  <si>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</si>
  <si>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</si>
  <si>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</si>
  <si>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</si>
  <si>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</si>
  <si>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</si>
  <si>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</si>
  <si>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</si>
  <si>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</si>
  <si>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</si>
  <si>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</si>
  <si>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</si>
  <si>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</si>
  <si>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</si>
  <si>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</si>
  <si>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</si>
  <si>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</si>
  <si>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</si>
  <si>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</si>
  <si>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</si>
  <si>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</si>
  <si>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</si>
  <si>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</si>
  <si>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</si>
  <si>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</si>
  <si>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</si>
  <si>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</si>
  <si>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</si>
  <si>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</si>
  <si>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</si>
  <si>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</si>
  <si>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</si>
  <si>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</si>
  <si>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</si>
  <si>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</si>
  <si>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</si>
  <si>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</si>
  <si>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</si>
  <si>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</si>
  <si>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</si>
  <si>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</si>
  <si>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</si>
  <si>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</si>
  <si>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</si>
  <si>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</si>
  <si>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</si>
  <si>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</si>
  <si>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</si>
  <si>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</si>
  <si>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</si>
  <si>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</si>
  <si>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</si>
  <si>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</si>
  <si>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</si>
  <si>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</si>
  <si>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</si>
  <si>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</si>
  <si>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</si>
  <si>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</si>
  <si>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</si>
  <si>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Souhrn údajů mlékárenského průmyslu ČR (ceny výrobků) - měsíc/rok (Březen/2025)</t>
  </si>
  <si>
    <t>Souhrn údajů mlékárenského průmyslu ČR (nákup) - měsíc/rok (Březen/2025)</t>
  </si>
  <si>
    <t>Souhrn údajů mlékárenského průmyslu ČR (výroba zboží) - měsíc/rok (Březen/2025)</t>
  </si>
  <si>
    <t>1.Q.2025/4.Q.2024</t>
  </si>
  <si>
    <t>1.Q.2025/1.Q.2024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</si>
</sst>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L42" sqref="L42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54"/>
    </row>
    <row r="4" spans="1:9" ht="15" customHeight="1" x14ac:dyDescent="0.2">
      <c r="A4" s="4" t="s">
        <v>5</v>
      </c>
      <c r="B4" s="1" t="s">
        <v>4</v>
      </c>
      <c r="C4" s="27">
        <v>14.84</v>
      </c>
      <c r="D4" s="27">
        <v>14.84</v>
      </c>
      <c r="E4" s="27">
        <v>13.14</v>
      </c>
      <c r="F4" s="27">
        <v>1.7</v>
      </c>
      <c r="G4" s="27">
        <v>112.9</v>
      </c>
      <c r="H4" s="27">
        <v>100</v>
      </c>
      <c r="I4" s="54"/>
    </row>
    <row r="5" spans="1:9" ht="15" customHeight="1" x14ac:dyDescent="0.2">
      <c r="A5" s="4" t="s">
        <v>6</v>
      </c>
      <c r="B5" s="1" t="s">
        <v>4</v>
      </c>
      <c r="C5" s="27">
        <v>19.37</v>
      </c>
      <c r="D5" s="27">
        <v>19.309999999999999</v>
      </c>
      <c r="E5" s="27">
        <v>17.89</v>
      </c>
      <c r="F5" s="27">
        <v>1.48</v>
      </c>
      <c r="G5" s="27">
        <v>108.3</v>
      </c>
      <c r="H5" s="27">
        <v>100.3</v>
      </c>
      <c r="I5" s="54"/>
    </row>
    <row r="6" spans="1:9" ht="15" customHeight="1" x14ac:dyDescent="0.2">
      <c r="A6" s="4" t="s">
        <v>7</v>
      </c>
      <c r="B6" s="1" t="s">
        <v>4</v>
      </c>
      <c r="C6" s="27">
        <v>15.76</v>
      </c>
      <c r="D6" s="27">
        <v>15.73</v>
      </c>
      <c r="E6" s="27">
        <v>14.76</v>
      </c>
      <c r="F6" s="27">
        <v>1.01</v>
      </c>
      <c r="G6" s="27">
        <v>106.8</v>
      </c>
      <c r="H6" s="27">
        <v>100.2</v>
      </c>
      <c r="I6" s="54"/>
    </row>
    <row r="7" spans="1:9" ht="15" customHeight="1" x14ac:dyDescent="0.2">
      <c r="A7" s="4" t="s">
        <v>8</v>
      </c>
      <c r="B7" s="1" t="s">
        <v>9</v>
      </c>
      <c r="C7" s="27">
        <v>33.31</v>
      </c>
      <c r="D7" s="27">
        <v>33.46</v>
      </c>
      <c r="E7" s="27">
        <v>31.45</v>
      </c>
      <c r="F7" s="27">
        <v>1.85</v>
      </c>
      <c r="G7" s="27">
        <v>105.9</v>
      </c>
      <c r="H7" s="27">
        <v>99.5</v>
      </c>
      <c r="I7" s="54"/>
    </row>
    <row r="8" spans="1:9" ht="15" customHeight="1" x14ac:dyDescent="0.2">
      <c r="A8" s="4" t="s">
        <v>10</v>
      </c>
      <c r="B8" s="1" t="s">
        <v>9</v>
      </c>
      <c r="C8" s="27">
        <v>45.45</v>
      </c>
      <c r="D8" s="27">
        <v>44.83</v>
      </c>
      <c r="E8" s="27">
        <v>44.69</v>
      </c>
      <c r="F8" s="27">
        <v>0.76</v>
      </c>
      <c r="G8" s="27">
        <v>101.7</v>
      </c>
      <c r="H8" s="27">
        <v>101.4</v>
      </c>
      <c r="I8" s="54"/>
    </row>
    <row r="9" spans="1:9" ht="15" customHeight="1" x14ac:dyDescent="0.2">
      <c r="A9" s="4" t="s">
        <v>11</v>
      </c>
      <c r="B9" s="1" t="s">
        <v>9</v>
      </c>
      <c r="C9" s="27">
        <v>212.83</v>
      </c>
      <c r="D9" s="27">
        <v>226.02</v>
      </c>
      <c r="E9" s="27">
        <v>162.38</v>
      </c>
      <c r="F9" s="27">
        <v>50.45</v>
      </c>
      <c r="G9" s="27">
        <v>131.1</v>
      </c>
      <c r="H9" s="27">
        <v>94.2</v>
      </c>
      <c r="I9" s="54"/>
    </row>
    <row r="10" spans="1:9" ht="26.25" customHeight="1" x14ac:dyDescent="0.2">
      <c r="A10" s="4" t="s">
        <v>12</v>
      </c>
      <c r="B10" s="1" t="s">
        <v>9</v>
      </c>
      <c r="C10" s="27">
        <v>52.64</v>
      </c>
      <c r="D10" s="27">
        <v>52.65</v>
      </c>
      <c r="E10" s="27">
        <v>51.45</v>
      </c>
      <c r="F10" s="27">
        <v>1.19</v>
      </c>
      <c r="G10" s="27">
        <v>102.3</v>
      </c>
      <c r="H10" s="27">
        <v>100</v>
      </c>
      <c r="I10" s="54"/>
    </row>
    <row r="11" spans="1:9" ht="15" customHeight="1" x14ac:dyDescent="0.2">
      <c r="A11" s="4" t="s">
        <v>13</v>
      </c>
      <c r="B11" s="1" t="s">
        <v>9</v>
      </c>
      <c r="C11" s="27">
        <v>115.99</v>
      </c>
      <c r="D11" s="27">
        <v>116.22</v>
      </c>
      <c r="E11" s="27">
        <v>100.01</v>
      </c>
      <c r="F11" s="27">
        <v>15.99</v>
      </c>
      <c r="G11" s="27">
        <v>116</v>
      </c>
      <c r="H11" s="27">
        <v>99.8</v>
      </c>
      <c r="I11" s="54"/>
    </row>
    <row r="12" spans="1:9" ht="15" customHeight="1" x14ac:dyDescent="0.2">
      <c r="A12" s="4" t="s">
        <v>14</v>
      </c>
      <c r="B12" s="1" t="s">
        <v>9</v>
      </c>
      <c r="C12" s="27">
        <v>143.58000000000001</v>
      </c>
      <c r="D12" s="27">
        <v>142.82</v>
      </c>
      <c r="E12" s="27">
        <v>128.38</v>
      </c>
      <c r="F12" s="27">
        <v>15.2</v>
      </c>
      <c r="G12" s="27">
        <v>111.8</v>
      </c>
      <c r="H12" s="27">
        <v>100.5</v>
      </c>
      <c r="I12" s="54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54"/>
    </row>
    <row r="14" spans="1:9" ht="15" customHeight="1" x14ac:dyDescent="0.2">
      <c r="A14" s="4" t="s">
        <v>16</v>
      </c>
      <c r="B14" s="1" t="s">
        <v>9</v>
      </c>
      <c r="C14" s="27">
        <v>118.18</v>
      </c>
      <c r="D14" s="27">
        <v>120.61</v>
      </c>
      <c r="E14" s="27">
        <v>115.55</v>
      </c>
      <c r="F14" s="27">
        <v>2.63</v>
      </c>
      <c r="G14" s="27">
        <v>102.3</v>
      </c>
      <c r="H14" s="27">
        <v>98</v>
      </c>
      <c r="I14" s="54"/>
    </row>
    <row r="15" spans="1:9" ht="15" customHeight="1" x14ac:dyDescent="0.2">
      <c r="A15" s="4" t="s">
        <v>17</v>
      </c>
      <c r="B15" s="1" t="s">
        <v>9</v>
      </c>
      <c r="C15" s="27">
        <v>67.010000000000005</v>
      </c>
      <c r="D15" s="27">
        <v>67.66</v>
      </c>
      <c r="E15" s="27">
        <v>65.98</v>
      </c>
      <c r="F15" s="27">
        <v>1.03</v>
      </c>
      <c r="G15" s="27">
        <v>101.6</v>
      </c>
      <c r="H15" s="27">
        <v>99</v>
      </c>
      <c r="I15" s="54"/>
    </row>
    <row r="16" spans="1:9" ht="15" customHeight="1" x14ac:dyDescent="0.2">
      <c r="A16" s="4" t="s">
        <v>18</v>
      </c>
      <c r="B16" s="1" t="s">
        <v>9</v>
      </c>
      <c r="C16" s="27">
        <v>116.06</v>
      </c>
      <c r="D16" s="27">
        <v>117.85</v>
      </c>
      <c r="E16" s="27">
        <v>100</v>
      </c>
      <c r="F16" s="27">
        <v>16.059999999999999</v>
      </c>
      <c r="G16" s="27">
        <v>116.1</v>
      </c>
      <c r="H16" s="27">
        <v>98.5</v>
      </c>
      <c r="I16" s="54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2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"/>
    </row>
    <row r="20" spans="1:9" s="9" customFormat="1" ht="30.75" customHeight="1" x14ac:dyDescent="0.25">
      <c r="A20" s="7" t="s">
        <v>62</v>
      </c>
      <c r="B20" s="8"/>
      <c r="C20" s="8"/>
      <c r="D20" s="8"/>
      <c r="E20" s="8"/>
      <c r="F20" s="8"/>
      <c r="G20" s="8"/>
      <c r="H20" s="8"/>
      <c r="I20" s="2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10361.299999999999</v>
      </c>
      <c r="D22" s="30">
        <v>8992.75</v>
      </c>
      <c r="E22" s="30">
        <v>10117.44</v>
      </c>
      <c r="F22" s="30">
        <f>C22-E22</f>
        <v>243.85999999999876</v>
      </c>
      <c r="G22" s="59">
        <f>C22/E22*100</f>
        <v>102.41029351298351</v>
      </c>
      <c r="H22" s="27">
        <f>C22/D22*100</f>
        <v>115.21837035389619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51442.6</v>
      </c>
      <c r="D23" s="30">
        <v>44576.34</v>
      </c>
      <c r="E23" s="30">
        <v>47995.66</v>
      </c>
      <c r="F23" s="30">
        <f t="shared" ref="F23:F29" si="0">C23-E23</f>
        <v>3446.9399999999951</v>
      </c>
      <c r="G23" s="59">
        <f t="shared" ref="G23:G29" si="1">C23/E23*100</f>
        <v>107.18177435209766</v>
      </c>
      <c r="H23" s="27">
        <f t="shared" ref="H23:H29" si="2">C23/D23*100</f>
        <v>115.40337317958362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5891.85</v>
      </c>
      <c r="D24" s="30">
        <v>5386.39</v>
      </c>
      <c r="E24" s="30">
        <v>5514.27</v>
      </c>
      <c r="F24" s="30">
        <f t="shared" si="0"/>
        <v>377.57999999999993</v>
      </c>
      <c r="G24" s="59">
        <f t="shared" si="1"/>
        <v>106.84732521258479</v>
      </c>
      <c r="H24" s="27">
        <f t="shared" si="2"/>
        <v>109.38402158031633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10788.36</v>
      </c>
      <c r="D25" s="30">
        <v>10403.17</v>
      </c>
      <c r="E25" s="30">
        <v>10242.19</v>
      </c>
      <c r="F25" s="30">
        <f t="shared" si="0"/>
        <v>546.17000000000007</v>
      </c>
      <c r="G25" s="59">
        <f t="shared" si="1"/>
        <v>105.33255094857643</v>
      </c>
      <c r="H25" s="27">
        <f t="shared" si="2"/>
        <v>103.70262141251176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1788.41</v>
      </c>
      <c r="D26" s="30">
        <v>1529.11</v>
      </c>
      <c r="E26" s="30">
        <v>1771.52</v>
      </c>
      <c r="F26" s="30">
        <f t="shared" si="0"/>
        <v>16.8900000000001</v>
      </c>
      <c r="G26" s="59">
        <f t="shared" si="1"/>
        <v>100.953418533237</v>
      </c>
      <c r="H26" s="27">
        <f t="shared" si="2"/>
        <v>116.95757662954269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4048.18</v>
      </c>
      <c r="D27" s="30">
        <v>3549.1</v>
      </c>
      <c r="E27" s="30">
        <v>3997.65</v>
      </c>
      <c r="F27" s="30">
        <f t="shared" si="0"/>
        <v>50.529999999999745</v>
      </c>
      <c r="G27" s="59">
        <f t="shared" si="1"/>
        <v>101.26399259564994</v>
      </c>
      <c r="H27" s="27">
        <f t="shared" si="2"/>
        <v>114.06215660308247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11075.84</v>
      </c>
      <c r="D28" s="30">
        <v>10268.15</v>
      </c>
      <c r="E28" s="30">
        <v>10800.4</v>
      </c>
      <c r="F28" s="30">
        <f t="shared" si="0"/>
        <v>275.44000000000051</v>
      </c>
      <c r="G28" s="59">
        <f t="shared" si="1"/>
        <v>102.55027591570682</v>
      </c>
      <c r="H28" s="27">
        <f t="shared" si="2"/>
        <v>107.86597390961373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1273.56</v>
      </c>
      <c r="D29" s="30">
        <v>1177.33</v>
      </c>
      <c r="E29" s="30">
        <v>1152.3599999999999</v>
      </c>
      <c r="F29" s="30">
        <f t="shared" si="0"/>
        <v>121.20000000000005</v>
      </c>
      <c r="G29" s="59">
        <f t="shared" si="1"/>
        <v>110.51754660002082</v>
      </c>
      <c r="H29" s="27">
        <f t="shared" si="2"/>
        <v>108.17357920039412</v>
      </c>
      <c r="I29" s="28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61</v>
      </c>
      <c r="B38" s="8"/>
      <c r="C38" s="8"/>
      <c r="D38" s="8"/>
      <c r="E38" s="8"/>
      <c r="F38" s="8"/>
      <c r="G38" s="8"/>
      <c r="H38" s="8"/>
      <c r="I38" s="2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  <c r="I39" s="2"/>
    </row>
    <row r="40" spans="1:9" x14ac:dyDescent="0.2">
      <c r="A40" s="4" t="s">
        <v>32</v>
      </c>
      <c r="B40" s="1" t="s">
        <v>33</v>
      </c>
      <c r="C40" s="11">
        <v>241910</v>
      </c>
      <c r="D40" s="11">
        <v>212330</v>
      </c>
      <c r="E40" s="11">
        <v>244321</v>
      </c>
      <c r="F40" s="11">
        <v>-2411</v>
      </c>
      <c r="G40" s="27">
        <v>99</v>
      </c>
      <c r="H40" s="27">
        <v>113.9</v>
      </c>
    </row>
    <row r="41" spans="1:9" x14ac:dyDescent="0.2">
      <c r="A41" s="4" t="s">
        <v>34</v>
      </c>
      <c r="B41" s="1" t="s">
        <v>33</v>
      </c>
      <c r="C41" s="11">
        <v>683623</v>
      </c>
      <c r="D41" s="11">
        <v>441713</v>
      </c>
      <c r="E41" s="11">
        <v>696793</v>
      </c>
      <c r="F41" s="11">
        <v>-13170</v>
      </c>
      <c r="G41" s="27">
        <v>98.1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>
        <v>63718</v>
      </c>
      <c r="D43" s="11">
        <v>40763</v>
      </c>
      <c r="E43" s="11">
        <v>69930</v>
      </c>
      <c r="F43" s="11">
        <v>-6212</v>
      </c>
      <c r="G43" s="11">
        <v>91.1</v>
      </c>
      <c r="H43" s="11">
        <v>156.30000000000001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>
        <v>2480</v>
      </c>
      <c r="D45" s="11">
        <v>1882</v>
      </c>
      <c r="E45" s="11">
        <v>2652</v>
      </c>
      <c r="F45" s="11">
        <v>-172</v>
      </c>
      <c r="G45" s="11">
        <v>93.5</v>
      </c>
      <c r="H45" s="11">
        <v>131.80000000000001</v>
      </c>
    </row>
    <row r="46" spans="1:9" x14ac:dyDescent="0.2">
      <c r="A46" s="4" t="s">
        <v>39</v>
      </c>
      <c r="B46" s="1" t="s">
        <v>40</v>
      </c>
      <c r="C46" s="11">
        <v>13.09</v>
      </c>
      <c r="D46" s="11">
        <v>12.95</v>
      </c>
      <c r="E46" s="11">
        <v>10.87</v>
      </c>
      <c r="F46" s="11">
        <v>2.2200000000000002</v>
      </c>
      <c r="G46" s="27">
        <v>120.4</v>
      </c>
      <c r="H46" s="27">
        <v>101.08</v>
      </c>
    </row>
    <row r="47" spans="1:9" x14ac:dyDescent="0.2">
      <c r="A47" s="4" t="s">
        <v>44</v>
      </c>
      <c r="B47" s="1" t="s">
        <v>40</v>
      </c>
      <c r="C47" s="27">
        <v>12.99</v>
      </c>
      <c r="D47" s="27">
        <v>12.92</v>
      </c>
      <c r="E47" s="59">
        <v>10.86</v>
      </c>
      <c r="F47" s="27">
        <v>2.13</v>
      </c>
      <c r="G47" s="27">
        <v>119.61</v>
      </c>
      <c r="H47" s="11"/>
    </row>
    <row r="48" spans="1:9" x14ac:dyDescent="0.2">
      <c r="A48" s="60" t="s">
        <v>58</v>
      </c>
    </row>
    <row r="49" spans="1:9" x14ac:dyDescent="0.2">
      <c r="A49"/>
      <c r="F49" s="2"/>
      <c r="G49" s="2"/>
    </row>
    <row r="50" spans="1:9" x14ac:dyDescent="0.2">
      <c r="E50" s="2"/>
      <c r="F50" s="2"/>
      <c r="G50" s="2"/>
      <c r="I50" s="2"/>
    </row>
    <row r="51" spans="1:9" x14ac:dyDescent="0.2">
      <c r="F51" s="2"/>
      <c r="G51" s="2"/>
    </row>
    <row r="52" spans="1:9" x14ac:dyDescent="0.2">
      <c r="E52" s="44"/>
      <c r="H52" s="2"/>
    </row>
    <row r="53" spans="1:9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60" sqref="D60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2">
        <v>2015</v>
      </c>
      <c r="B7" s="73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2">
        <v>2016</v>
      </c>
      <c r="B12" s="73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2">
        <v>2017</v>
      </c>
      <c r="B17" s="73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0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14.1" customHeight="1" thickBot="1" x14ac:dyDescent="0.3">
      <c r="A22" s="72">
        <v>2018</v>
      </c>
      <c r="B22" s="73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2">
        <v>2019</v>
      </c>
      <c r="B27" s="73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2">
        <v>2020</v>
      </c>
      <c r="B32" s="73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2">
        <v>2021</v>
      </c>
      <c r="B37" s="73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2">
        <v>2022</v>
      </c>
      <c r="B42" s="73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2">
        <v>2023</v>
      </c>
      <c r="B47" s="73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2">
        <v>2024</v>
      </c>
      <c r="B52" s="73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57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/>
      <c r="D54" s="42"/>
      <c r="E54" s="42"/>
      <c r="F54" s="42"/>
      <c r="G54" s="42"/>
      <c r="H54" s="42"/>
      <c r="I54" s="42"/>
      <c r="J54" s="43"/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/>
      <c r="D55" s="42"/>
      <c r="E55" s="42"/>
      <c r="F55" s="42"/>
      <c r="G55" s="42"/>
      <c r="H55" s="42"/>
      <c r="I55" s="42"/>
      <c r="J55" s="43"/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65"/>
      <c r="D57" s="65"/>
      <c r="E57" s="65"/>
      <c r="F57" s="65"/>
      <c r="G57" s="65"/>
      <c r="H57" s="65"/>
      <c r="I57" s="65"/>
      <c r="J57" s="65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64</v>
      </c>
      <c r="B58" s="75"/>
      <c r="C58" s="66">
        <f>C53/C48*100</f>
        <v>100.03412011288211</v>
      </c>
      <c r="D58" s="66">
        <f t="shared" ref="D58:J58" si="0">D53/D48*100</f>
        <v>108.075447676877</v>
      </c>
      <c r="E58" s="66">
        <f t="shared" si="0"/>
        <v>103.46048328863692</v>
      </c>
      <c r="F58" s="66">
        <f t="shared" si="0"/>
        <v>104.52004186412667</v>
      </c>
      <c r="G58" s="66">
        <f t="shared" si="0"/>
        <v>97.283111345195621</v>
      </c>
      <c r="H58" s="66">
        <f t="shared" si="0"/>
        <v>101.62551932463437</v>
      </c>
      <c r="I58" s="66">
        <f t="shared" si="0"/>
        <v>100.86600080826742</v>
      </c>
      <c r="J58" s="66">
        <f t="shared" si="0"/>
        <v>99.86099123733932</v>
      </c>
      <c r="L58" s="6"/>
      <c r="M58" s="6"/>
      <c r="N58" s="6"/>
      <c r="O58" s="6"/>
      <c r="P58" s="6"/>
      <c r="Q58" s="6"/>
      <c r="R58" s="6"/>
      <c r="S58" s="6"/>
    </row>
    <row r="59" spans="1:19" s="68" customFormat="1" ht="12.95" customHeight="1" x14ac:dyDescent="0.25">
      <c r="A59" s="74" t="s">
        <v>63</v>
      </c>
      <c r="B59" s="74"/>
      <c r="C59" s="67">
        <f>C53/C51*100</f>
        <v>100.40322567040359</v>
      </c>
      <c r="D59" s="67">
        <f t="shared" ref="D59:J59" si="1">D53/D51*100</f>
        <v>103.45690372459563</v>
      </c>
      <c r="E59" s="67">
        <f t="shared" si="1"/>
        <v>98.239383839968909</v>
      </c>
      <c r="F59" s="67">
        <f t="shared" si="1"/>
        <v>107.46705744439275</v>
      </c>
      <c r="G59" s="67">
        <f t="shared" si="1"/>
        <v>92.422819922897304</v>
      </c>
      <c r="H59" s="67">
        <f t="shared" si="1"/>
        <v>109.3186002279337</v>
      </c>
      <c r="I59" s="67">
        <f t="shared" si="1"/>
        <v>101.11762849020354</v>
      </c>
      <c r="J59" s="67">
        <f t="shared" si="1"/>
        <v>99.142054797445923</v>
      </c>
      <c r="L59" s="69"/>
      <c r="M59" s="69"/>
      <c r="N59" s="69"/>
      <c r="O59" s="69"/>
      <c r="P59" s="69"/>
      <c r="Q59" s="69"/>
      <c r="R59" s="69"/>
      <c r="S59" s="69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A59:B59"/>
    <mergeCell ref="A47:B47"/>
    <mergeCell ref="A42:B42"/>
    <mergeCell ref="A37:B37"/>
    <mergeCell ref="A52:B52"/>
    <mergeCell ref="A58:B58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2025-04-22T09:34:21Z</cp:lastPrinted>
  <dcterms:created xsi:type="dcterms:W3CDTF">2020-03-20T15:46:41Z</dcterms:created>
  <dcterms:modified xsi:type="dcterms:W3CDTF">2025-04-23T04:08:38Z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