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10034" documentId="8_{851B514F-E4B8-4335-93BB-4E05BBFD61EB}" xr6:coauthVersionLast="47" xr6:coauthVersionMax="47" xr10:uidLastSave="{11295F98-D8E1-4AA9-8C69-4C01E491A46D}"/>
  <workbookProtection workbookAlgorithmName="SHA-512" workbookHashValue="kobMyfBXhFIY9auINX3qSfd3EAR43g6UW4CCSeHePiunzQyuy3CCldtzxtlbzJDBBfqVvb95f6bV0+KQ1E+uOg==" workbookSaltValue="1KRjSZ840gPcXVxoLpr4gg==" workbookSpinCount="100000" lockStructure="1"/>
  <bookViews>
    <workbookView xWindow="-120" yWindow="-120" windowWidth="24240" windowHeight="1314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W132" i="2" l="1"/>
  <c r="BX132" i="2"/>
  <c r="BY132" i="2"/>
  <c r="BZ132" i="2"/>
  <c r="CB132" i="2"/>
  <c r="CC132" i="2"/>
  <c r="CI132" i="2"/>
  <c r="CN132" i="2"/>
  <c r="CT132" i="2"/>
  <c r="CU132" i="2"/>
  <c r="DN132" i="2"/>
  <c r="DP132" i="2"/>
  <c r="DZ132" i="2"/>
  <c r="EM132" i="2"/>
  <c r="ER132" i="2"/>
  <c r="FT132" i="2"/>
  <c r="GJ132" i="2"/>
  <c r="GK132" i="2"/>
  <c r="GL132" i="2"/>
  <c r="ID132" i="2"/>
  <c r="BW133" i="2"/>
  <c r="BX133" i="2"/>
  <c r="BY133" i="2"/>
  <c r="BZ133" i="2"/>
  <c r="CB133" i="2"/>
  <c r="CC133" i="2"/>
  <c r="CI133" i="2"/>
  <c r="CN133" i="2"/>
  <c r="CT133" i="2"/>
  <c r="CU133" i="2"/>
  <c r="DN133" i="2"/>
  <c r="DP133" i="2"/>
  <c r="DZ133" i="2"/>
  <c r="EM133" i="2"/>
  <c r="ER133" i="2"/>
  <c r="FT133" i="2"/>
  <c r="GJ133" i="2"/>
  <c r="GK133" i="2"/>
  <c r="GL133" i="2"/>
  <c r="ID133" i="2"/>
  <c r="BW134" i="2"/>
  <c r="BX134" i="2"/>
  <c r="BY134" i="2"/>
  <c r="BZ134" i="2"/>
  <c r="CB134" i="2"/>
  <c r="CC134" i="2"/>
  <c r="CI134" i="2"/>
  <c r="CN134" i="2"/>
  <c r="CT134" i="2"/>
  <c r="CU134" i="2"/>
  <c r="DN134" i="2"/>
  <c r="DP134" i="2"/>
  <c r="DZ134" i="2"/>
  <c r="EM134" i="2"/>
  <c r="ER134" i="2"/>
  <c r="FT134" i="2"/>
  <c r="GJ134" i="2"/>
  <c r="GK134" i="2"/>
  <c r="GL134" i="2"/>
  <c r="ID134" i="2"/>
  <c r="BT132" i="2"/>
  <c r="BT133" i="2"/>
  <c r="BT134" i="2"/>
  <c r="KL134" i="2"/>
  <c r="KK134" i="2"/>
  <c r="KL133" i="2"/>
  <c r="KK133" i="2"/>
  <c r="KL132" i="2"/>
  <c r="KK132" i="2"/>
  <c r="I87" i="2"/>
  <c r="J87" i="2"/>
  <c r="K87" i="2"/>
  <c r="M87" i="2"/>
  <c r="O87" i="2"/>
  <c r="P87" i="2"/>
  <c r="Q87" i="2"/>
  <c r="R87" i="2"/>
  <c r="S87" i="2"/>
  <c r="I88" i="2"/>
  <c r="J88" i="2"/>
  <c r="K88" i="2"/>
  <c r="M88" i="2"/>
  <c r="O88" i="2"/>
  <c r="P88" i="2"/>
  <c r="Q88" i="2"/>
  <c r="R88" i="2"/>
  <c r="S88" i="2"/>
  <c r="I89" i="2"/>
  <c r="J89" i="2"/>
  <c r="K89" i="2"/>
  <c r="M89" i="2"/>
  <c r="O89" i="2"/>
  <c r="P89" i="2"/>
  <c r="Q89" i="2"/>
  <c r="R89" i="2"/>
  <c r="S89" i="2"/>
  <c r="C72" i="2" l="1"/>
  <c r="C73" i="2"/>
  <c r="C74" i="2"/>
  <c r="Q47" i="1"/>
  <c r="R47" i="1"/>
  <c r="Q48" i="1"/>
  <c r="R48" i="1"/>
  <c r="Q49" i="1"/>
  <c r="R49" i="1"/>
  <c r="J39" i="2"/>
  <c r="K39" i="2"/>
  <c r="J40" i="2"/>
  <c r="K40" i="2"/>
  <c r="J41" i="2"/>
  <c r="K41" i="2"/>
  <c r="R23" i="1"/>
  <c r="R24" i="1"/>
  <c r="R25" i="1"/>
  <c r="BO23" i="2"/>
  <c r="BO24" i="2"/>
  <c r="BO25" i="2"/>
  <c r="O15" i="1"/>
  <c r="O16" i="1"/>
  <c r="O17" i="1"/>
  <c r="AA15" i="1"/>
  <c r="AA16" i="1"/>
  <c r="AA17" i="1"/>
  <c r="F15" i="1"/>
  <c r="G15" i="1"/>
  <c r="H15" i="1"/>
  <c r="I15" i="1"/>
  <c r="J15" i="1"/>
  <c r="L15" i="1"/>
  <c r="M15" i="1"/>
  <c r="N15" i="1"/>
  <c r="R15" i="1"/>
  <c r="T15" i="1"/>
  <c r="U15" i="1"/>
  <c r="V15" i="1"/>
  <c r="W15" i="1"/>
  <c r="X15" i="1"/>
  <c r="Y15" i="1"/>
  <c r="F16" i="1"/>
  <c r="G16" i="1"/>
  <c r="H16" i="1"/>
  <c r="I16" i="1"/>
  <c r="J16" i="1"/>
  <c r="L16" i="1"/>
  <c r="M16" i="1"/>
  <c r="N16" i="1"/>
  <c r="R16" i="1"/>
  <c r="T16" i="1"/>
  <c r="U16" i="1"/>
  <c r="V16" i="1"/>
  <c r="W16" i="1"/>
  <c r="X16" i="1"/>
  <c r="Y16" i="1"/>
  <c r="F17" i="1"/>
  <c r="G17" i="1"/>
  <c r="H17" i="1"/>
  <c r="I17" i="1"/>
  <c r="J17" i="1"/>
  <c r="L17" i="1"/>
  <c r="M17" i="1"/>
  <c r="N17" i="1"/>
  <c r="R17" i="1"/>
  <c r="T17" i="1"/>
  <c r="U17" i="1"/>
  <c r="V17" i="1"/>
  <c r="W17" i="1"/>
  <c r="X17" i="1"/>
  <c r="Y17" i="1"/>
  <c r="C15" i="1"/>
  <c r="D15" i="1"/>
  <c r="E15" i="1"/>
  <c r="C16" i="1"/>
  <c r="D16" i="1"/>
  <c r="E16" i="1"/>
  <c r="C17" i="1"/>
  <c r="D17" i="1"/>
  <c r="E17" i="1"/>
  <c r="I39" i="2"/>
  <c r="I40" i="2"/>
  <c r="I41" i="2"/>
  <c r="C60" i="1" l="1"/>
  <c r="D60" i="1"/>
  <c r="E60" i="1"/>
  <c r="F60" i="1"/>
  <c r="G60" i="1"/>
  <c r="H60" i="1"/>
  <c r="I60" i="1"/>
  <c r="J60" i="1"/>
  <c r="K60" i="1"/>
  <c r="M60" i="1"/>
  <c r="N60" i="1"/>
  <c r="O60" i="1"/>
  <c r="P60" i="1"/>
  <c r="Q60" i="1"/>
  <c r="R60" i="1"/>
  <c r="S60" i="1"/>
  <c r="C61" i="1"/>
  <c r="D61" i="1"/>
  <c r="E61" i="1"/>
  <c r="F61" i="1"/>
  <c r="G61" i="1"/>
  <c r="H61" i="1"/>
  <c r="I61" i="1"/>
  <c r="J61" i="1"/>
  <c r="K61" i="1"/>
  <c r="M61" i="1"/>
  <c r="N61" i="1"/>
  <c r="O61" i="1"/>
  <c r="P61" i="1"/>
  <c r="Q61" i="1"/>
  <c r="R61" i="1"/>
  <c r="S61" i="1"/>
  <c r="C62" i="1"/>
  <c r="D62" i="1"/>
  <c r="E62" i="1"/>
  <c r="F62" i="1"/>
  <c r="G62" i="1"/>
  <c r="H62" i="1"/>
  <c r="I62" i="1"/>
  <c r="J62" i="1"/>
  <c r="K62" i="1"/>
  <c r="M62" i="1"/>
  <c r="N62" i="1"/>
  <c r="O62" i="1"/>
  <c r="P62" i="1"/>
  <c r="Q62" i="1"/>
  <c r="R62" i="1"/>
  <c r="S62" i="1"/>
  <c r="D79" i="1" l="1"/>
  <c r="E79" i="1"/>
  <c r="D80" i="1"/>
  <c r="E80" i="1"/>
  <c r="D81" i="1"/>
  <c r="E81" i="1"/>
  <c r="F71" i="1"/>
  <c r="G71" i="1"/>
  <c r="H71" i="1"/>
  <c r="I71" i="1"/>
  <c r="F72" i="1"/>
  <c r="G72" i="1"/>
  <c r="H72" i="1"/>
  <c r="I72" i="1"/>
  <c r="F73" i="1"/>
  <c r="G73" i="1"/>
  <c r="H73" i="1"/>
  <c r="I73" i="1"/>
  <c r="E71" i="1"/>
  <c r="E72" i="1"/>
  <c r="E73" i="1"/>
  <c r="M47" i="1"/>
  <c r="N47" i="1"/>
  <c r="O47" i="1"/>
  <c r="P47" i="1"/>
  <c r="M48" i="1"/>
  <c r="N48" i="1"/>
  <c r="O48" i="1"/>
  <c r="P48" i="1"/>
  <c r="M49" i="1"/>
  <c r="N49" i="1"/>
  <c r="O49" i="1"/>
  <c r="P49" i="1"/>
  <c r="J47" i="1"/>
  <c r="K47" i="1"/>
  <c r="J48" i="1"/>
  <c r="K48" i="1"/>
  <c r="J49" i="1"/>
  <c r="K49" i="1"/>
  <c r="E47" i="1"/>
  <c r="E48" i="1"/>
  <c r="E49" i="1"/>
  <c r="N37" i="1"/>
  <c r="N38" i="1"/>
  <c r="N39" i="1"/>
  <c r="H37" i="1"/>
  <c r="I37" i="1"/>
  <c r="H38" i="1"/>
  <c r="I38" i="1"/>
  <c r="H39" i="1"/>
  <c r="I39" i="1"/>
  <c r="O23" i="1"/>
  <c r="O24" i="1"/>
  <c r="O25" i="1"/>
  <c r="L23" i="1"/>
  <c r="L24" i="1"/>
  <c r="L25" i="1"/>
  <c r="I23" i="1"/>
  <c r="I24" i="1"/>
  <c r="I25" i="1"/>
  <c r="I132" i="2"/>
  <c r="J132" i="2"/>
  <c r="K132" i="2"/>
  <c r="L132" i="2"/>
  <c r="AC132" i="2"/>
  <c r="AD132" i="2"/>
  <c r="AE132" i="2"/>
  <c r="AF132" i="2"/>
  <c r="AG132" i="2"/>
  <c r="AL132" i="2"/>
  <c r="AM132" i="2"/>
  <c r="AN132" i="2"/>
  <c r="AO132" i="2"/>
  <c r="AQ132" i="2"/>
  <c r="AS132" i="2"/>
  <c r="AT132" i="2"/>
  <c r="AU132" i="2"/>
  <c r="AW132" i="2"/>
  <c r="AX132" i="2"/>
  <c r="AY132" i="2"/>
  <c r="I133" i="2"/>
  <c r="J133" i="2"/>
  <c r="K133" i="2"/>
  <c r="L133" i="2"/>
  <c r="AC133" i="2"/>
  <c r="AD133" i="2"/>
  <c r="AE133" i="2"/>
  <c r="AF133" i="2"/>
  <c r="AG133" i="2"/>
  <c r="AL133" i="2"/>
  <c r="AM133" i="2"/>
  <c r="AN133" i="2"/>
  <c r="AO133" i="2"/>
  <c r="AQ133" i="2"/>
  <c r="AS133" i="2"/>
  <c r="AT133" i="2"/>
  <c r="AU133" i="2"/>
  <c r="AW133" i="2"/>
  <c r="AX133" i="2"/>
  <c r="AY133" i="2"/>
  <c r="I134" i="2"/>
  <c r="J134" i="2"/>
  <c r="K134" i="2"/>
  <c r="L134" i="2"/>
  <c r="AC134" i="2"/>
  <c r="AD134" i="2"/>
  <c r="AE134" i="2"/>
  <c r="AF134" i="2"/>
  <c r="AG134" i="2"/>
  <c r="AL134" i="2"/>
  <c r="AM134" i="2"/>
  <c r="AN134" i="2"/>
  <c r="AO134" i="2"/>
  <c r="AQ134" i="2"/>
  <c r="AS134" i="2"/>
  <c r="AT134" i="2"/>
  <c r="AU134" i="2"/>
  <c r="AW134" i="2"/>
  <c r="AX134" i="2"/>
  <c r="AY134" i="2"/>
  <c r="D132" i="2"/>
  <c r="D133" i="2"/>
  <c r="D134" i="2"/>
  <c r="C87" i="2"/>
  <c r="C88" i="2"/>
  <c r="C89" i="2"/>
  <c r="C60" i="2"/>
  <c r="C61" i="2"/>
  <c r="C62" i="2"/>
  <c r="C52" i="2"/>
  <c r="C53" i="2"/>
  <c r="C54" i="2"/>
  <c r="C39" i="2"/>
  <c r="D39" i="2"/>
  <c r="E39" i="2"/>
  <c r="F39" i="2"/>
  <c r="G39" i="2"/>
  <c r="H39" i="2"/>
  <c r="C40" i="2"/>
  <c r="D40" i="2"/>
  <c r="E40" i="2"/>
  <c r="F40" i="2"/>
  <c r="G40" i="2"/>
  <c r="H40" i="2"/>
  <c r="C41" i="2"/>
  <c r="D41" i="2"/>
  <c r="E41" i="2"/>
  <c r="F41" i="2"/>
  <c r="G41" i="2"/>
  <c r="H41" i="2"/>
  <c r="D23" i="2"/>
  <c r="E23" i="2"/>
  <c r="F23" i="2"/>
  <c r="G23" i="2"/>
  <c r="H23" i="2"/>
  <c r="I23" i="2"/>
  <c r="J23" i="2"/>
  <c r="K23" i="2"/>
  <c r="R23" i="2"/>
  <c r="Y23" i="2"/>
  <c r="Z23" i="2"/>
  <c r="AA23" i="2"/>
  <c r="AB23" i="2"/>
  <c r="D24" i="2"/>
  <c r="E24" i="2"/>
  <c r="F24" i="2"/>
  <c r="G24" i="2"/>
  <c r="H24" i="2"/>
  <c r="I24" i="2"/>
  <c r="J24" i="2"/>
  <c r="K24" i="2"/>
  <c r="R24" i="2"/>
  <c r="Y24" i="2"/>
  <c r="Z24" i="2"/>
  <c r="AA24" i="2"/>
  <c r="AB24" i="2"/>
  <c r="D25" i="2"/>
  <c r="E25" i="2"/>
  <c r="F25" i="2"/>
  <c r="G25" i="2"/>
  <c r="H25" i="2"/>
  <c r="I25" i="2"/>
  <c r="J25" i="2"/>
  <c r="K25" i="2"/>
  <c r="R25" i="2"/>
  <c r="Y25" i="2"/>
  <c r="Z25" i="2"/>
  <c r="AA25" i="2"/>
  <c r="AB25" i="2"/>
  <c r="C23" i="2"/>
  <c r="C24" i="2"/>
  <c r="C25" i="2"/>
  <c r="C132" i="2" l="1"/>
  <c r="E132" i="2"/>
  <c r="F132" i="2"/>
  <c r="C133" i="2"/>
  <c r="E133" i="2"/>
  <c r="F133" i="2"/>
  <c r="C134" i="2"/>
  <c r="E134" i="2"/>
  <c r="F134" i="2"/>
  <c r="M71" i="1" l="1"/>
  <c r="M72" i="1"/>
  <c r="M73" i="1"/>
  <c r="I47" i="1"/>
  <c r="L47" i="1"/>
  <c r="I48" i="1"/>
  <c r="L48" i="1"/>
  <c r="I49" i="1"/>
  <c r="L49" i="1"/>
  <c r="R37" i="1"/>
  <c r="R38" i="1"/>
  <c r="R39" i="1"/>
  <c r="C79" i="1" l="1"/>
  <c r="C80" i="1"/>
  <c r="C81" i="1"/>
  <c r="J71" i="1"/>
  <c r="K71" i="1"/>
  <c r="L71" i="1"/>
  <c r="J72" i="1"/>
  <c r="K72" i="1"/>
  <c r="L72" i="1"/>
  <c r="J73" i="1"/>
  <c r="K73" i="1"/>
  <c r="L73" i="1"/>
  <c r="F47" i="1"/>
  <c r="G47" i="1"/>
  <c r="F48" i="1"/>
  <c r="G48" i="1"/>
  <c r="F49" i="1"/>
  <c r="G49" i="1"/>
  <c r="G37" i="1"/>
  <c r="J37" i="1"/>
  <c r="G38" i="1"/>
  <c r="J38" i="1"/>
  <c r="G39" i="1"/>
  <c r="J39" i="1"/>
  <c r="N23" i="1"/>
  <c r="N24" i="1"/>
  <c r="N25" i="1"/>
  <c r="K23" i="1"/>
  <c r="K24" i="1"/>
  <c r="K25" i="1"/>
  <c r="H23" i="1"/>
  <c r="H24" i="1"/>
  <c r="H25" i="1"/>
  <c r="G132" i="2" l="1"/>
  <c r="G133" i="2"/>
  <c r="G134" i="2"/>
  <c r="M23" i="1" l="1"/>
  <c r="M24" i="1"/>
  <c r="M25" i="1"/>
  <c r="M37" i="1"/>
  <c r="O37" i="1"/>
  <c r="P37" i="1"/>
  <c r="Q37" i="1"/>
  <c r="M38" i="1"/>
  <c r="O38" i="1"/>
  <c r="P38" i="1"/>
  <c r="Q38" i="1"/>
  <c r="M39" i="1"/>
  <c r="O39" i="1"/>
  <c r="P39" i="1"/>
  <c r="Q39" i="1"/>
  <c r="C71" i="1" l="1"/>
  <c r="D71" i="1"/>
  <c r="C72" i="1"/>
  <c r="D72" i="1"/>
  <c r="C73" i="1"/>
  <c r="D73" i="1"/>
  <c r="C47" i="1"/>
  <c r="D47" i="1"/>
  <c r="H47" i="1"/>
  <c r="C48" i="1"/>
  <c r="D48" i="1"/>
  <c r="H48" i="1"/>
  <c r="C49" i="1"/>
  <c r="D49" i="1"/>
  <c r="H49" i="1"/>
  <c r="C37" i="1"/>
  <c r="D37" i="1"/>
  <c r="E37" i="1"/>
  <c r="F37" i="1"/>
  <c r="K37" i="1"/>
  <c r="L37" i="1"/>
  <c r="C38" i="1"/>
  <c r="D38" i="1"/>
  <c r="E38" i="1"/>
  <c r="F38" i="1"/>
  <c r="K38" i="1"/>
  <c r="L38" i="1"/>
  <c r="C39" i="1"/>
  <c r="D39" i="1"/>
  <c r="E39" i="1"/>
  <c r="F39" i="1"/>
  <c r="K39" i="1"/>
  <c r="L39" i="1"/>
  <c r="C23" i="1"/>
  <c r="D23" i="1"/>
  <c r="E23" i="1"/>
  <c r="F23" i="1"/>
  <c r="G23" i="1"/>
  <c r="J23" i="1"/>
  <c r="C24" i="1"/>
  <c r="D24" i="1"/>
  <c r="E24" i="1"/>
  <c r="F24" i="1"/>
  <c r="G24" i="1"/>
  <c r="J24" i="1"/>
  <c r="C25" i="1"/>
  <c r="D25" i="1"/>
  <c r="E25" i="1"/>
  <c r="F25" i="1"/>
  <c r="G25" i="1"/>
  <c r="J25" i="1"/>
</calcChain>
</file>

<file path=xl/sharedStrings.xml><?xml version="1.0" encoding="utf-8"?>
<sst xmlns="http://schemas.openxmlformats.org/spreadsheetml/2006/main" count="2583" uniqueCount="537">
  <si>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</si>
  <si>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</si>
  <si>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</si>
  <si>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</si>
  <si>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</si>
  <si>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</si>
  <si>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</si>
  <si>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</si>
  <si>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</si>
  <si>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</si>
  <si>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</si>
  <si>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</si>
  <si>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</si>
  <si>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</si>
  <si>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</si>
  <si>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</si>
  <si>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</si>
  <si>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</si>
  <si>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</si>
  <si>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</si>
  <si>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</si>
  <si>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</si>
  <si>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</si>
  <si>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</si>
  <si>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</si>
  <si>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</si>
  <si>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</si>
  <si>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</si>
  <si>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</si>
  <si>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</si>
  <si>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</si>
  <si>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</si>
  <si>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</si>
  <si>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</si>
  <si>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</si>
  <si>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</si>
  <si>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</si>
  <si>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</si>
  <si>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</si>
  <si>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</si>
  <si>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</si>
  <si>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</si>
  <si>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</si>
  <si>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</si>
  <si>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</si>
  <si>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</si>
  <si>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</si>
  <si>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</si>
  <si>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</si>
  <si>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</si>
  <si>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</si>
  <si>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</si>
  <si>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</si>
  <si>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</si>
  <si>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</si>
  <si>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</si>
  <si>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</si>
  <si>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</si>
  <si>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</si>
  <si>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</si>
  <si>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</si>
  <si>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</si>
  <si>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</si>
  <si>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</si>
  <si>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</si>
  <si>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</si>
  <si>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</si>
  <si>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</si>
  <si>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</si>
  <si>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</si>
  <si>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</si>
  <si>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</si>
  <si>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</si>
  <si>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</si>
  <si>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</si>
  <si>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</si>
  <si>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</si>
  <si>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</si>
  <si>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</si>
  <si>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</si>
  <si>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</si>
  <si>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</si>
  <si>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</si>
  <si>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</si>
  <si>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</si>
  <si>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</si>
  <si>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</si>
  <si>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</si>
  <si>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</si>
  <si>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</si>
  <si>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</si>
  <si>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</si>
  <si>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</si>
  <si>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</si>
  <si>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</si>
  <si>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</si>
  <si>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</si>
  <si>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</si>
  <si>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</si>
  <si>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</si>
  <si>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</si>
  <si>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</si>
  <si>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</si>
  <si>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</si>
  <si>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</si>
  <si>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</si>
  <si>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</si>
  <si>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</si>
  <si>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</si>
  <si>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</si>
  <si>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</si>
  <si>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</si>
  <si>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</si>
  <si>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</si>
  <si>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</si>
  <si>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</si>
  <si>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</si>
  <si>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</si>
  <si>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Kobalt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</si>
  <si>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</si>
  <si>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</si>
  <si>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Ergokrystin</t>
  </si>
  <si>
    <t>Ergokrystinin</t>
  </si>
  <si>
    <t>Ergotamin</t>
  </si>
  <si>
    <t>Ergotaminin</t>
  </si>
  <si>
    <t>Ergokryptin</t>
  </si>
  <si>
    <t>Ergokryptinin</t>
  </si>
  <si>
    <t>Ergometrin</t>
  </si>
  <si>
    <t>Ergometrinin</t>
  </si>
  <si>
    <t>Ergosin</t>
  </si>
  <si>
    <t>Ergosinin</t>
  </si>
  <si>
    <t>Ergokornin</t>
  </si>
  <si>
    <t>Ergokorninin</t>
  </si>
  <si>
    <t>Monokrotalin</t>
  </si>
  <si>
    <t>Retrorsin</t>
  </si>
  <si>
    <t>Senecionin</t>
  </si>
  <si>
    <t>Senkirkin</t>
  </si>
  <si>
    <t>Senecifyllin</t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</si>
  <si>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</si>
  <si>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Threonin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</si>
  <si>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</si>
  <si>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</si>
  <si>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</si>
  <si>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</si>
  <si>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</si>
  <si>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</si>
  <si>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</si>
  <si>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</si>
  <si>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</si>
  <si>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</si>
  <si>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</si>
  <si>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</si>
  <si>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</si>
  <si>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</si>
  <si>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</si>
  <si>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</si>
  <si>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</si>
  <si>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28  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</si>
  <si>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52  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</si>
  <si>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101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</si>
  <si>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118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</si>
  <si>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153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</si>
  <si>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180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</si>
  <si>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PCB 28,52,101, 138,153,180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</si>
  <si>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Hexachlor benzen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</si>
  <si>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alfa-Hexachlor cyklohexan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</si>
  <si>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beta-Hexachlor cyklohexan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</si>
  <si>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gama-Hexachlor cyklohexan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</si>
  <si>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delta-Hexachlor cyklohexan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</si>
  <si>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DDE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</si>
  <si>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DDE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</si>
  <si>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DDD (TDE)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</si>
  <si>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DDD (TDE)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</si>
  <si>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DDT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</si>
  <si>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DDT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</si>
  <si>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Parlar 26 - kongener toxafenu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</si>
  <si>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Parlar 50 - kongener toxafenu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</si>
  <si>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Parlar 62 - kongener toxafenu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</si>
  <si>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Aldrin (OCP)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</si>
  <si>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Endrin (OCP)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</si>
  <si>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Dieldrin (OCP)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</si>
  <si>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Isodrin  (OCP)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</si>
  <si>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Oxychlordan (metabolit chlordanu)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</si>
  <si>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alfa-Chlordan (cis izomer)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</si>
  <si>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gama-Chlordan (trans izomer)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</si>
  <si>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Heptachlor  (OCP)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</si>
  <si>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alfa-Heptachlor epoxid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</si>
  <si>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beta-Heptachlor epoxid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</si>
  <si>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alfa-Endosulfan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</si>
  <si>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beta-Endosulfan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</si>
  <si>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Methoxychlor (OCP)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</si>
  <si>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Mirex (OCP)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</si>
  <si>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138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</si>
  <si>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</si>
  <si>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</si>
  <si>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</si>
  <si>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</si>
  <si>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</si>
  <si>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</si>
  <si>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Melamin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</si>
  <si>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Kyselina kyanurová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</si>
  <si>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Obsah vody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</si>
  <si>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Glycerol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</si>
  <si>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MONG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</si>
  <si>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Hořčík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</si>
  <si>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t>VG kukuřice – škrobová invertáza</t>
  </si>
  <si>
    <t>VG rýže – fosfolipáza D</t>
  </si>
  <si>
    <t>VG sója – sójový lektin</t>
  </si>
  <si>
    <t>SE P-35S</t>
  </si>
  <si>
    <t>SE T-NOS</t>
  </si>
  <si>
    <t>SE bar</t>
  </si>
  <si>
    <t>SE CP4espsp</t>
  </si>
  <si>
    <t>SE cry1A(b)</t>
  </si>
  <si>
    <t>SE FMV</t>
  </si>
  <si>
    <t>SE nptII</t>
  </si>
  <si>
    <t>SE pat</t>
  </si>
  <si>
    <t>K 5307</t>
  </si>
  <si>
    <t>K DAS40278</t>
  </si>
  <si>
    <t>K GAT98140</t>
  </si>
  <si>
    <t>K MON87403</t>
  </si>
  <si>
    <t>K VCO-01981-5</t>
  </si>
  <si>
    <r>
      <t xml:space="preserve">Methanol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</si>
  <si>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Acetamiprid (mg.kg-1)</t>
  </si>
  <si>
    <t>Acefát             (mg.kg-1)</t>
  </si>
  <si>
    <t>Aldikarb       (mg.kg-1)</t>
  </si>
  <si>
    <t>Aldrin              (mg.kg-1)</t>
  </si>
  <si>
    <t>Aldrin a Dieldrin (suma)        (mg.kg-1)</t>
  </si>
  <si>
    <t>Azinfos-methyl (mg.kg-1)</t>
  </si>
  <si>
    <t>Azoxystrobin (mg.kg-1)</t>
  </si>
  <si>
    <t>Bifenthrin (suma izomerů)  (mg.kg-1)</t>
  </si>
  <si>
    <t>Bitertanol (mg.kg-1)</t>
  </si>
  <si>
    <t>Bixafen            (mg.kg-1)</t>
  </si>
  <si>
    <t>Boskalid           (mg.kg-1)</t>
  </si>
  <si>
    <t>Bromuconazole (mg.kg-1)</t>
  </si>
  <si>
    <t>Bupirimát (mg.kg-1)</t>
  </si>
  <si>
    <t>Buprofezin (mg.kg-1)</t>
  </si>
  <si>
    <t>Kadusafos (mg.kg-1)</t>
  </si>
  <si>
    <t>Karbaryl          (mg.kg-1)</t>
  </si>
  <si>
    <t>Karbendazim (mg.kg-1)</t>
  </si>
  <si>
    <t>Karbofuran (mg.kg-1)</t>
  </si>
  <si>
    <t>3-hydroxy karbofuran (mg.kg-1)</t>
  </si>
  <si>
    <t>Karboxin  (mg.kg-1)</t>
  </si>
  <si>
    <t>Chlorantraniliprol (mg.kg-1)</t>
  </si>
  <si>
    <t>Chlorfenapyr (mg.kg-1)</t>
  </si>
  <si>
    <t>Chlorfenvinfos (mg.kg-1)</t>
  </si>
  <si>
    <t>Chlormekvát chlorid (suma) (mg.kg-1)</t>
  </si>
  <si>
    <t>Chlorprofam (mg.kg-1)</t>
  </si>
  <si>
    <t>Chlorpyrifos (mg.kg-1)</t>
  </si>
  <si>
    <t>Chlorpyrifos-methyl               (mg.kg-1)</t>
  </si>
  <si>
    <t>Klothianidin (mg.kg-1)</t>
  </si>
  <si>
    <t>Cyfluthrin (suma izomerů)  (mg.kg-1)</t>
  </si>
  <si>
    <t>Lambda-cyhalothrin (mg.kg-1)</t>
  </si>
  <si>
    <t>Cymoxanil (mg.kg-1)</t>
  </si>
  <si>
    <t>Cypermethrin (suma izomerů) (mg.kg-1)</t>
  </si>
  <si>
    <t>Cyprokonazol (mg.kg-1)</t>
  </si>
  <si>
    <t>Cyprodinil (mg.kg-1)</t>
  </si>
  <si>
    <t>Deltamethrin (mg.kg-1)</t>
  </si>
  <si>
    <t>Diazinon  (mg.kg-1)</t>
  </si>
  <si>
    <t>Dichlorprop (suma)        (mg.kg-1)</t>
  </si>
  <si>
    <t>Dichlorvos (mg.kg-1)</t>
  </si>
  <si>
    <t>Dikloran       (mg.kg-1)</t>
  </si>
  <si>
    <t>Dieldrin       (mg.kg-1)</t>
  </si>
  <si>
    <t>Difenokonazol (mg.kg-1)</t>
  </si>
  <si>
    <t>Difenylamin (mg.kg-1)</t>
  </si>
  <si>
    <t>Diflubenzuron (mg.kg-1)</t>
  </si>
  <si>
    <t>Dimethoát (mg.kg-1)</t>
  </si>
  <si>
    <t>Dimethoát (suma)        (mg.kg-1)</t>
  </si>
  <si>
    <t>Dimethomorf (suma izomerů) (mg.kg-1)</t>
  </si>
  <si>
    <t>Dinikonazol (suma izomerů) (mg.kg-1)</t>
  </si>
  <si>
    <r>
      <t>Endosulfan      (</t>
    </r>
    <r>
      <rPr>
        <b/>
        <sz val="11"/>
        <color theme="1"/>
        <rFont val="Calibri"/>
        <family val="2"/>
        <charset val="238"/>
      </rPr>
      <t>α+β isomer)     (mg.kg-1)</t>
    </r>
  </si>
  <si>
    <t>Endosulfansulfát (mg.kg-1)</t>
  </si>
  <si>
    <t>Endosulfan (suma izomerů) (mg.kg-1)</t>
  </si>
  <si>
    <t>Epoxikonazol (mg.kg-1)</t>
  </si>
  <si>
    <t>Ethion      (mg.kg-1)</t>
  </si>
  <si>
    <t>Ethirimol  (mg.kg-1)</t>
  </si>
  <si>
    <t xml:space="preserve">Ethoprofos (mg.kg-1) </t>
  </si>
  <si>
    <t>Fenbukonazol (mg.kg-1)</t>
  </si>
  <si>
    <t>Fenhexamid (mg.kg-1)</t>
  </si>
  <si>
    <t>Fenitrothion (mg.kg-1)</t>
  </si>
  <si>
    <t>Fenpropathrin (mg.kg-1)</t>
  </si>
  <si>
    <t>Fenpropidin (mg.kg-1)</t>
  </si>
  <si>
    <t>Fenpropimorf (suma izomerů) (mg.kg-1)</t>
  </si>
  <si>
    <t>Fenpyroximát (mg.kg-1)</t>
  </si>
  <si>
    <t>Fenthion  (mg.kg-1)</t>
  </si>
  <si>
    <t>Fenvalerát (suma izomerů)  (mg.kg-1)</t>
  </si>
  <si>
    <t>Fipronil     (mg.kg-1)</t>
  </si>
  <si>
    <t>Flonikamid (mg.kg-1)</t>
  </si>
  <si>
    <t>Fluazifop-P (suma)          (mg.kg-1)</t>
  </si>
  <si>
    <t xml:space="preserve">Fludioxonil (mg.kg-1) </t>
  </si>
  <si>
    <t>Fluopikolid (mg.kg-1)</t>
  </si>
  <si>
    <t>Fluopyram (mg.kg-1)</t>
  </si>
  <si>
    <t>Flufenoxuron (mg.kg-1)</t>
  </si>
  <si>
    <t>Fluquinconazol (mg.kg-1)</t>
  </si>
  <si>
    <t>Flusilazol (mg.kg-1)</t>
  </si>
  <si>
    <t>Flutolanil (mg.kg-1)</t>
  </si>
  <si>
    <t>Flutriafol  (mg.kg-1)</t>
  </si>
  <si>
    <t>Tau-fluvalinát (mg.kg-1)</t>
  </si>
  <si>
    <t>Fluxapyroxad (mg.kg-1)</t>
  </si>
  <si>
    <t>Glyfosát   (mg.kg-1)</t>
  </si>
  <si>
    <t>Haloxyfop (suma)       (mg.kg-1)</t>
  </si>
  <si>
    <t>Hexakonazol (mg.kg-1)</t>
  </si>
  <si>
    <t>Imazalil        (mg.kg-1)</t>
  </si>
  <si>
    <t xml:space="preserve">Imidakloprid (mg.kg-1) </t>
  </si>
  <si>
    <t>Indoxacarb (suma)       (mg.kg-1)</t>
  </si>
  <si>
    <t xml:space="preserve">Iprodion       (mg.kg-1) </t>
  </si>
  <si>
    <t>Iprovalikarb (mg.kg-1)</t>
  </si>
  <si>
    <t>Isokarbofos (mg.kg-1)</t>
  </si>
  <si>
    <t>Isoprothiolan (mg.kg-1)</t>
  </si>
  <si>
    <t>Isoproturon (mg.kg-1)</t>
  </si>
  <si>
    <t>Kresoxim-methyl              (mg.kg-1)</t>
  </si>
  <si>
    <t>Linuron         (mg.kg-1)</t>
  </si>
  <si>
    <t>Malaoxon (mg.kg-1)</t>
  </si>
  <si>
    <t>Malathion (mg.kg-1)</t>
  </si>
  <si>
    <t>Malathion (suma)           (mg.kg-1)</t>
  </si>
  <si>
    <t>Mandipropamid (mg.kg-1)</t>
  </si>
  <si>
    <t>MCPA       (mg.kg-1)</t>
  </si>
  <si>
    <t>Mekoprop (suma)       (mg.kg-1)</t>
  </si>
  <si>
    <t>Mepikvát chlorid (suma)       (mg.kg-1)</t>
  </si>
  <si>
    <t>Metalaxyl a metalaxyl-M (suma izomerů) (mg.kg-1)</t>
  </si>
  <si>
    <t>Metkonazol (suma izomerů) (mg.kg-1)</t>
  </si>
  <si>
    <t>Methakrifos (mg.kg-1)</t>
  </si>
  <si>
    <t>Methamidofos (mg.kg-1)</t>
  </si>
  <si>
    <t>Methidathion (mg.kg-1)</t>
  </si>
  <si>
    <t>Methiokarb (mg.kg-1)</t>
  </si>
  <si>
    <t>Methiokarb sulfon          (mg.kg-1)</t>
  </si>
  <si>
    <t>Methiokarb sulfoxid      (mg.kg-1)</t>
  </si>
  <si>
    <t>Methiokarb (suma)     (mg.kg-1)</t>
  </si>
  <si>
    <t>Methomyl (mg.kg-1)</t>
  </si>
  <si>
    <t>Methoxyfenozid (mg.kg-1)</t>
  </si>
  <si>
    <t>Metolachlor (mg.kg-1)</t>
  </si>
  <si>
    <t>Metrafenon (mg.kg-1)</t>
  </si>
  <si>
    <t>Metribuzin (mg.kg-1)</t>
  </si>
  <si>
    <t>Monokrotofos (mg.kg-1)</t>
  </si>
  <si>
    <t>Myklobutanil (mg.kg-1)</t>
  </si>
  <si>
    <t>Omethoát (mg.kg-1)</t>
  </si>
  <si>
    <t>Oxydemeton-methyl     (mg.kg-1)</t>
  </si>
  <si>
    <t>Oxydemeton-methyl (suma) (mg.kg-1)</t>
  </si>
  <si>
    <t>Paklobutrazol (mg.kg-1)</t>
  </si>
  <si>
    <t>Parathion (mg.kg-1)</t>
  </si>
  <si>
    <t>Parathion-methyl     (mg.kg-1)</t>
  </si>
  <si>
    <t>Penkonazol (mg.kg-1)</t>
  </si>
  <si>
    <t>Pencycuron (mg.kg-1)</t>
  </si>
  <si>
    <t>Pendimethalin (mg.kg-1)</t>
  </si>
  <si>
    <t>Permethrin (suma izomerů) (mg.kg-1)</t>
  </si>
  <si>
    <t>Fosmet    (mg.kg-1)</t>
  </si>
  <si>
    <t>Fosfamidon (mg.kg-1)</t>
  </si>
  <si>
    <t>Pikoxystrobin (mg.kg-1)</t>
  </si>
  <si>
    <t>Pirimikarb (mg.kg-1)</t>
  </si>
  <si>
    <t>Desmethylpirimikarb         (mg.kg-1)</t>
  </si>
  <si>
    <t xml:space="preserve">Pirimifos-methyl (mg.kg-1) </t>
  </si>
  <si>
    <t>Pyridaben (mg.kg-1)</t>
  </si>
  <si>
    <t>Pyriproxyfen (mg.kg-1)</t>
  </si>
  <si>
    <t xml:space="preserve">Prochloraz (mg.kg-1)  </t>
  </si>
  <si>
    <t>Procymidon (mg.kg-1)</t>
  </si>
  <si>
    <t>Profenofos (mg.kg-1)</t>
  </si>
  <si>
    <t>Propamokarb (mg.kg-1)</t>
  </si>
  <si>
    <t>Propikonazol                                (suma izomerů)                           (mg.kg-1)</t>
  </si>
  <si>
    <t>Propyzamid (mg.kg-1)</t>
  </si>
  <si>
    <t>Prothiokonazol (Prothiokonazol-desthio)          (mg.kg-1)</t>
  </si>
  <si>
    <t>Prothiofos (mg.kg-1)</t>
  </si>
  <si>
    <t>Pyrimethanil (mg.kg-1)</t>
  </si>
  <si>
    <t>Pyraklostrobin (mg.kg-1)</t>
  </si>
  <si>
    <t>Chinoxyfen (mg.kg-1)</t>
  </si>
  <si>
    <t>Spiromesifen (mg.kg-1)</t>
  </si>
  <si>
    <t>Spiroxamin (suma izomerů)            (mg.kg-1)</t>
  </si>
  <si>
    <t>Tebukonazol (mg.kg-1)</t>
  </si>
  <si>
    <t>Tebufenozid (mg.kg-1)</t>
  </si>
  <si>
    <t>Teflubenzuron (mg.kg-1)</t>
  </si>
  <si>
    <t>Tefluthrin (mg.kg-1)</t>
  </si>
  <si>
    <t>Terbuthylazin (mg.kg-1)</t>
  </si>
  <si>
    <t>Tetrakonazol (mg.kg-1)</t>
  </si>
  <si>
    <t>Tetramethrin (mg.kg-1)</t>
  </si>
  <si>
    <t>Thiabendazol  (mg.kg-1)</t>
  </si>
  <si>
    <t>Thiakloprid (mg.kg-1)</t>
  </si>
  <si>
    <t>Thiodikarb (mg.kg-1)</t>
  </si>
  <si>
    <t>Thiamethoxam (mg.kg-1)</t>
  </si>
  <si>
    <t xml:space="preserve">Triadimefon (mg.kg-1) </t>
  </si>
  <si>
    <t>Triadimenol       (suma izomerů)       (mg.kg-1)</t>
  </si>
  <si>
    <t>Tricyklazol (mg.kg-1)</t>
  </si>
  <si>
    <t>Trifloxystrobin (mg.kg-1)</t>
  </si>
  <si>
    <t>Trifluralin (mg.kg-1)</t>
  </si>
  <si>
    <t>Trinexapak-ethyl (mg.kg-1)</t>
  </si>
  <si>
    <t>Tritikonazol (mg.kg-1)</t>
  </si>
  <si>
    <t>Vinklozolin (mg.kg-1)</t>
  </si>
  <si>
    <t>2,4-D (suma)</t>
  </si>
  <si>
    <r>
      <t xml:space="preserve">Fytáza        </t>
    </r>
    <r>
      <rPr>
        <sz val="11"/>
        <color theme="1"/>
        <rFont val="Calibri"/>
        <family val="2"/>
        <charset val="238"/>
        <scheme val="minor"/>
      </rPr>
      <t>(j.aktiv.kg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</si>
  <si>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Radioaktivita Cs - 134  (Bq.kg-1)</t>
  </si>
  <si>
    <t>Radioaktivita Cs - 137  (Bq.kg-1)</t>
  </si>
  <si>
    <t>2-fenylfenol (mg.kg-1)</t>
  </si>
  <si>
    <r>
      <t xml:space="preserve">DDT (suma TDE-, DDE-, DDT-izomerů)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</si>
  <si>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Kamfechlor (toxafen; suma kongenerů 26, 50 a 62)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</si>
  <si>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Aldrin a Dieldrin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</si>
  <si>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Delta-Ketoendrin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</si>
  <si>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Endrin (suma endrinu a delta-ketoendrinu)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</si>
  <si>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Chlordan (suma izomerů a oxychlordanu)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</si>
  <si>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Heptachlor(suma heptachloru a heptachloepoxi-dů)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</si>
  <si>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Endosulfansulfát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</si>
  <si>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Endosulfan (suma izomerů a endosulfan sulfátu)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</si>
  <si>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Sušina analytická                %</t>
  </si>
  <si>
    <r>
      <t xml:space="preserve">Kyselina benzoová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</si>
  <si>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Komp. z ryb</t>
  </si>
  <si>
    <t>Propargit      (mg.kg-1)</t>
  </si>
  <si>
    <t>Prosulfokarb (mg.kg-1)</t>
  </si>
  <si>
    <t>VG - bavlna</t>
  </si>
  <si>
    <t>VG - brambory</t>
  </si>
  <si>
    <t>Demeton-S-methylsulf (mg.kg-1)</t>
  </si>
  <si>
    <t>Ethefon       (mg.kg-1)</t>
  </si>
  <si>
    <t>Glufosinát (mg.kg-1)</t>
  </si>
  <si>
    <t>Glufosinát suma (mg.kg-1)</t>
  </si>
  <si>
    <t>MPP (mg.kg-1)</t>
  </si>
  <si>
    <t>N-acetyl-glufosinát (mg.kg-1)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</si>
  <si>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</si>
  <si>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</si>
  <si>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</si>
  <si>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Hlavová/duben2025</t>
  </si>
  <si>
    <t>Zpracovala: Ing. Zora Hlavová /duben2025</t>
  </si>
  <si>
    <t>Škůdci</t>
  </si>
  <si>
    <t>Kompletní krmná směs pro chov prasat</t>
  </si>
  <si>
    <t>vyhovuje</t>
  </si>
  <si>
    <t>bez škůdců</t>
  </si>
  <si>
    <t>Minerální krmivo pro prasata</t>
  </si>
  <si>
    <t>Kompletní krmná směs pro odchov prasat</t>
  </si>
  <si>
    <t>Kompletní krmná směs pro předvýkrm prasat - do 35 ž.h. (A 1)</t>
  </si>
  <si>
    <t>Kompletní krmná směs pro selata (ČOS)</t>
  </si>
  <si>
    <t>Kompletní krmná směs pro výkrm prasat (A 2)</t>
  </si>
  <si>
    <t>Doplňková krmná směs pro selata</t>
  </si>
  <si>
    <r>
      <t xml:space="preserve">Tiamulin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</si>
  <si>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Sulfametoxazol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</si>
  <si>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Kompletní krmná směs pro výkrm prasat - dokrm (A 3)</t>
  </si>
  <si>
    <t>&lt;50,00</t>
  </si>
  <si>
    <t>&lt;0,2000</t>
  </si>
  <si>
    <t>&lt;0,009000</t>
  </si>
  <si>
    <t>&lt;0,01500</t>
  </si>
  <si>
    <t>&lt;0,1000</t>
  </si>
  <si>
    <t>&lt;0,05000</t>
  </si>
  <si>
    <t>&lt;0,02000</t>
  </si>
  <si>
    <t>&lt;0,50</t>
  </si>
  <si>
    <t>nenalezeny</t>
  </si>
  <si>
    <t>&lt;1,000</t>
  </si>
  <si>
    <t>&lt;2,500</t>
  </si>
  <si>
    <t>&lt;20,00</t>
  </si>
  <si>
    <t>&lt;10,00</t>
  </si>
  <si>
    <t>&lt;5,000</t>
  </si>
  <si>
    <t>&lt;5,00</t>
  </si>
  <si>
    <t>&lt;80,00</t>
  </si>
  <si>
    <t>&lt;0,10</t>
  </si>
  <si>
    <t>Kompletní krmná směs pro výkrm kuřat nad 14 dnů stáří</t>
  </si>
  <si>
    <t>Kompletní krmná směs pro užitkové nosnice</t>
  </si>
  <si>
    <t>Kompletní krmná směs pro kachny</t>
  </si>
  <si>
    <t>Kompletní krmná směs pro výkrm kuřat v období ochranné lhůty - dokrm</t>
  </si>
  <si>
    <t>Kompletní krmná směs pro výkrm kuřat do 14. dne stáří</t>
  </si>
  <si>
    <t>Doplňková krmná směs pro telata</t>
  </si>
  <si>
    <t>Minerální krmivo pro skot</t>
  </si>
  <si>
    <t>Kompletní mléčná krmná směs pro odchov telat</t>
  </si>
  <si>
    <t>&lt;0,5000</t>
  </si>
  <si>
    <t>Doplňková krmná směs pro dojnice</t>
  </si>
  <si>
    <t>Minerální krmivo pro králíky</t>
  </si>
  <si>
    <t>Doplňková krmná směs pro výkrm králíků</t>
  </si>
  <si>
    <t>Kompletní krmná směs pro výkrm králíků</t>
  </si>
  <si>
    <t>Doplňková krmná směs pro koně</t>
  </si>
  <si>
    <t>Dietní krmivo pro domácí zvířata</t>
  </si>
  <si>
    <t>Kompletní krmná směs pro psy</t>
  </si>
  <si>
    <t>Doplňková krmná směs pro ostatní zvířata</t>
  </si>
  <si>
    <t>&lt;3,000</t>
  </si>
  <si>
    <r>
      <t xml:space="preserve">Draslík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</si>
  <si>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VG - řepka – cruA</t>
  </si>
  <si>
    <t>Ř-DP073496</t>
  </si>
  <si>
    <t>Kompletní krmná směs pro kočky</t>
  </si>
  <si>
    <t>nedetekován</t>
  </si>
  <si>
    <t>detekován</t>
  </si>
  <si>
    <t>Premix pro králíky</t>
  </si>
  <si>
    <t>Premix pro prasata</t>
  </si>
  <si>
    <t>Premix pro drůbež</t>
  </si>
  <si>
    <t>Premix pro domácí zvířata</t>
  </si>
  <si>
    <t>Premix pro skot</t>
  </si>
  <si>
    <t>KLINOPTILOLIT SEDIMENTÁRNÍHO PŮVODU</t>
  </si>
  <si>
    <t>L-treonin</t>
  </si>
  <si>
    <t>Řepkový extrahovaný šrot (moučka)</t>
  </si>
  <si>
    <t>Zpracované živočišné proteiny (PAP) - Masokostní moučka</t>
  </si>
  <si>
    <t>Mikroskopie nález</t>
  </si>
  <si>
    <t>Botanická čistota</t>
  </si>
  <si>
    <t>Nečistoty</t>
  </si>
  <si>
    <t>Jiné druhy kult.plod</t>
  </si>
  <si>
    <t>Nečistoty škodlivé</t>
  </si>
  <si>
    <t>Neč.škodl.-Datura sp</t>
  </si>
  <si>
    <t>Neč.škodl.-svízel</t>
  </si>
  <si>
    <t>Neč.škodl.-Ambrosia</t>
  </si>
  <si>
    <t>Námel</t>
  </si>
  <si>
    <t xml:space="preserve">Zpracované živočišné proteiny (PAP) - Masová moučka </t>
  </si>
  <si>
    <t>Glycerin surový (glycerol surový)</t>
  </si>
  <si>
    <t>&lt;2,00</t>
  </si>
  <si>
    <t>&lt;6,00</t>
  </si>
  <si>
    <t>&lt;1,00</t>
  </si>
  <si>
    <t>&lt;3,00</t>
  </si>
  <si>
    <t>rostlinné komponenty</t>
  </si>
  <si>
    <t>&lt;0,3000</t>
  </si>
  <si>
    <t>Dihydrogenfosforečnan vápenatý (monokalcium-fosfát) (tetrahydrogendiorthofosforečnan vápenatý)</t>
  </si>
  <si>
    <t>Sójový loupaný extrahovaný šrot (moučka)</t>
  </si>
  <si>
    <t>Uhličitan vápenatý (vápenec)</t>
  </si>
  <si>
    <t>&lt;0,001000</t>
  </si>
  <si>
    <t>Oxid hořečnatý</t>
  </si>
  <si>
    <t>Pšenice</t>
  </si>
  <si>
    <t>&lt;0,010</t>
  </si>
  <si>
    <t>&lt;0,005</t>
  </si>
  <si>
    <t>&lt;50,0</t>
  </si>
  <si>
    <t>&lt;0,01</t>
  </si>
  <si>
    <t>Tráva přirozeně sušená (seno)</t>
  </si>
  <si>
    <t>&lt;2,000</t>
  </si>
  <si>
    <t>&lt;160,0</t>
  </si>
  <si>
    <t>Ječmen</t>
  </si>
  <si>
    <t>Kukuřice</t>
  </si>
  <si>
    <t>&lt;0,03000</t>
  </si>
  <si>
    <t>Pšeničné otruby</t>
  </si>
  <si>
    <t>Kukuřičná siláž</t>
  </si>
  <si>
    <t>Tráva, byliny, luskoviny (zelená píce) - čerstvé, senáž, siláž nebo sušené seno</t>
  </si>
  <si>
    <t>Hrubé mastné kyseliny ze štěpení</t>
  </si>
  <si>
    <t>Sójový extrahovaný šrot (moučka)</t>
  </si>
  <si>
    <t>Triticale</t>
  </si>
  <si>
    <t>&lt;0,004000</t>
  </si>
  <si>
    <t>&lt;0,008000</t>
  </si>
  <si>
    <t>&lt;0,002000</t>
  </si>
  <si>
    <t>&lt;0,01000</t>
  </si>
  <si>
    <t>&lt;0,0100</t>
  </si>
  <si>
    <t>&lt;0,005000</t>
  </si>
  <si>
    <t>&lt;0,003000</t>
  </si>
  <si>
    <t>&lt;0,006000</t>
  </si>
  <si>
    <t>&lt;0,01200</t>
  </si>
  <si>
    <t>&lt;0,0400</t>
  </si>
  <si>
    <t xml:space="preserve">Citrusová pulpa sušená </t>
  </si>
  <si>
    <t>&lt;0,0200</t>
  </si>
  <si>
    <t>Vojtěška přirozeně sušená (alfalfa přirozeně sušená)</t>
  </si>
  <si>
    <t>Sladový květ</t>
  </si>
  <si>
    <t>Cukrovarské řízky sušené melasové</t>
  </si>
  <si>
    <t>Chizalofop (mg.kg-1)</t>
  </si>
  <si>
    <t>Triazofos     (mg.kg-1)</t>
  </si>
  <si>
    <t>Tolklofos-methyl     (mg.kg-1)</t>
  </si>
  <si>
    <t>Thiofanát-methyl      (mg.kg-1)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</si>
</sst>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72" fontId="0" fillId="2" borderId="0" xfId="0" applyNumberFormat="1" applyFill="1" applyBorder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173" fontId="0" fillId="2" borderId="0" xfId="0" applyNumberFormat="1" applyFill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74" fontId="0" fillId="2" borderId="0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4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168" fontId="0" fillId="2" borderId="0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0" fillId="0" borderId="0" xfId="0" applyNumberFormat="1"/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0" fontId="0" fillId="4" borderId="7" xfId="0" applyNumberFormat="1" applyFill="1" applyBorder="1" applyAlignment="1">
      <alignment horizontal="center"/>
    </xf>
    <xf numFmtId="170" fontId="0" fillId="4" borderId="0" xfId="0" applyNumberFormat="1" applyFill="1" applyBorder="1" applyAlignment="1">
      <alignment horizontal="center"/>
    </xf>
    <xf numFmtId="170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168" fontId="1" fillId="4" borderId="7" xfId="0" applyNumberFormat="1" applyFont="1" applyFill="1" applyBorder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173" fontId="1" fillId="4" borderId="7" xfId="0" applyNumberFormat="1" applyFont="1" applyFill="1" applyBorder="1" applyAlignment="1">
      <alignment horizontal="center"/>
    </xf>
    <xf numFmtId="173" fontId="1" fillId="4" borderId="0" xfId="0" applyNumberFormat="1" applyFont="1" applyFill="1" applyBorder="1" applyAlignment="1">
      <alignment horizontal="center"/>
    </xf>
    <xf numFmtId="173" fontId="1" fillId="4" borderId="12" xfId="0" applyNumberFormat="1" applyFont="1" applyFill="1" applyBorder="1" applyAlignment="1">
      <alignment horizont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8" fontId="0" fillId="5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left"/>
    </xf>
    <xf numFmtId="165" fontId="0" fillId="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71" fontId="0" fillId="4" borderId="7" xfId="0" applyNumberFormat="1" applyFill="1" applyBorder="1" applyAlignment="1">
      <alignment horizontal="center"/>
    </xf>
    <xf numFmtId="169" fontId="0" fillId="4" borderId="7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173" fontId="0" fillId="4" borderId="7" xfId="0" applyNumberFormat="1" applyFill="1" applyBorder="1" applyAlignment="1">
      <alignment horizontal="center"/>
    </xf>
    <xf numFmtId="173" fontId="0" fillId="4" borderId="0" xfId="0" applyNumberFormat="1" applyFill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49" fontId="0" fillId="5" borderId="0" xfId="0" applyNumberFormat="1" applyFill="1" applyBorder="1"/>
    <xf numFmtId="172" fontId="1" fillId="4" borderId="7" xfId="0" applyNumberFormat="1" applyFont="1" applyFill="1" applyBorder="1" applyAlignment="1">
      <alignment horizontal="center" vertical="center"/>
    </xf>
    <xf numFmtId="172" fontId="1" fillId="4" borderId="0" xfId="0" applyNumberFormat="1" applyFont="1" applyFill="1" applyBorder="1" applyAlignment="1">
      <alignment horizontal="center" vertical="center"/>
    </xf>
    <xf numFmtId="172" fontId="1" fillId="4" borderId="12" xfId="0" applyNumberFormat="1" applyFont="1" applyFill="1" applyBorder="1" applyAlignment="1">
      <alignment horizontal="center" vertical="center"/>
    </xf>
    <xf numFmtId="166" fontId="0" fillId="5" borderId="0" xfId="0" applyNumberFormat="1" applyFill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73" fontId="0" fillId="0" borderId="0" xfId="0" applyNumberFormat="1"/>
    <xf numFmtId="173" fontId="0" fillId="2" borderId="0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 vertical="center"/>
    </xf>
    <xf numFmtId="173" fontId="0" fillId="2" borderId="0" xfId="0" applyNumberFormat="1" applyFill="1" applyAlignment="1">
      <alignment horizontal="center" vertical="center"/>
    </xf>
    <xf numFmtId="49" fontId="0" fillId="5" borderId="0" xfId="0" applyNumberFormat="1" applyFont="1" applyFill="1" applyBorder="1"/>
    <xf numFmtId="166" fontId="0" fillId="5" borderId="0" xfId="0" applyNumberFormat="1" applyFill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"/>
  <sheetViews>
    <sheetView showGridLines="0" tabSelected="1" zoomScale="80" zoomScaleNormal="80" workbookViewId="0">
      <selection activeCell="S28" sqref="S28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79" t="s">
        <v>414</v>
      </c>
      <c r="J1" s="150"/>
      <c r="K1" s="151"/>
      <c r="L1" s="151"/>
      <c r="M1" s="151"/>
      <c r="N1" s="151"/>
      <c r="O1" s="151"/>
      <c r="P1" s="151"/>
      <c r="Q1" s="150"/>
    </row>
    <row r="2" spans="1:29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.75" thickBot="1"/>
    <row r="4" spans="1:29" s="3" customFormat="1" ht="60" customHeight="1">
      <c r="A4" s="41" t="s">
        <v>6</v>
      </c>
      <c r="B4" s="42" t="s">
        <v>3</v>
      </c>
      <c r="C4" s="43" t="s">
        <v>54</v>
      </c>
      <c r="D4" s="44" t="s">
        <v>55</v>
      </c>
      <c r="E4" s="43" t="s">
        <v>79</v>
      </c>
      <c r="F4" s="43" t="s">
        <v>56</v>
      </c>
      <c r="G4" s="43" t="s">
        <v>57</v>
      </c>
      <c r="H4" s="43" t="s">
        <v>58</v>
      </c>
      <c r="I4" s="43" t="s">
        <v>59</v>
      </c>
      <c r="J4" s="43" t="s">
        <v>60</v>
      </c>
      <c r="K4" s="43" t="s">
        <v>61</v>
      </c>
      <c r="L4" s="43" t="s">
        <v>37</v>
      </c>
      <c r="M4" s="43" t="s">
        <v>38</v>
      </c>
      <c r="N4" s="43" t="s">
        <v>40</v>
      </c>
      <c r="O4" s="43" t="s">
        <v>114</v>
      </c>
      <c r="P4" s="43" t="s">
        <v>41</v>
      </c>
      <c r="Q4" s="43" t="s">
        <v>196</v>
      </c>
      <c r="R4" s="43" t="s">
        <v>76</v>
      </c>
      <c r="S4" s="43" t="s">
        <v>139</v>
      </c>
      <c r="T4" s="43" t="s">
        <v>77</v>
      </c>
      <c r="U4" s="43" t="s">
        <v>411</v>
      </c>
      <c r="V4" s="43" t="s">
        <v>412</v>
      </c>
      <c r="W4" s="43" t="s">
        <v>49</v>
      </c>
      <c r="X4" s="43" t="s">
        <v>75</v>
      </c>
      <c r="Y4" s="43" t="s">
        <v>198</v>
      </c>
      <c r="Z4" s="43" t="s">
        <v>115</v>
      </c>
      <c r="AA4" s="43" t="s">
        <v>385</v>
      </c>
      <c r="AB4" s="43" t="s">
        <v>427</v>
      </c>
      <c r="AC4" s="43" t="s">
        <v>426</v>
      </c>
    </row>
    <row r="5" spans="1:29" s="2" customFormat="1">
      <c r="A5" s="218" t="s">
        <v>425</v>
      </c>
      <c r="B5" s="182">
        <v>25000396</v>
      </c>
      <c r="C5" s="35">
        <v>94.82</v>
      </c>
      <c r="D5" s="35">
        <v>27.65</v>
      </c>
      <c r="E5" s="37">
        <v>1.6950000000000001</v>
      </c>
      <c r="F5" s="37">
        <v>24.81</v>
      </c>
      <c r="G5" s="37">
        <v>1.504</v>
      </c>
      <c r="H5" s="37">
        <v>5.4169999999999998</v>
      </c>
      <c r="I5" s="54">
        <v>1.7609999999999999</v>
      </c>
      <c r="J5" s="37">
        <v>1.6579999999999999</v>
      </c>
      <c r="K5" s="37">
        <v>0.82899999999999996</v>
      </c>
      <c r="L5" s="34">
        <v>1142</v>
      </c>
      <c r="M5" s="220">
        <v>1365</v>
      </c>
      <c r="N5" s="34">
        <v>743.8</v>
      </c>
      <c r="O5" s="38">
        <v>2122</v>
      </c>
      <c r="P5" s="168"/>
      <c r="Q5" s="168"/>
      <c r="R5" s="35">
        <v>48.07</v>
      </c>
      <c r="S5" s="35">
        <v>22.61</v>
      </c>
      <c r="T5" s="37"/>
      <c r="U5" s="37"/>
      <c r="V5" s="37"/>
      <c r="W5" s="38">
        <v>144500</v>
      </c>
      <c r="X5" s="38">
        <v>1202</v>
      </c>
      <c r="Y5" s="38">
        <v>1322</v>
      </c>
      <c r="Z5" s="62"/>
      <c r="AA5" s="219">
        <v>3689</v>
      </c>
      <c r="AB5" s="38"/>
      <c r="AC5" s="38"/>
    </row>
    <row r="6" spans="1:29" s="2" customFormat="1">
      <c r="A6" s="181" t="s">
        <v>417</v>
      </c>
      <c r="B6" s="182">
        <v>25000822</v>
      </c>
      <c r="C6" s="35">
        <v>88.58</v>
      </c>
      <c r="D6" s="35">
        <v>13.73</v>
      </c>
      <c r="E6" s="37">
        <v>3.012</v>
      </c>
      <c r="F6" s="37">
        <v>5.343</v>
      </c>
      <c r="G6" s="37">
        <v>7.8840000000000003</v>
      </c>
      <c r="H6" s="37">
        <v>0.79500000000000004</v>
      </c>
      <c r="I6" s="54">
        <v>0.51519999999999999</v>
      </c>
      <c r="J6" s="37">
        <v>0.20899999999999999</v>
      </c>
      <c r="K6" s="35"/>
      <c r="L6" s="34">
        <v>20.61</v>
      </c>
      <c r="M6" s="34">
        <v>146.80000000000001</v>
      </c>
      <c r="N6" s="34">
        <v>126.3</v>
      </c>
      <c r="O6" s="34">
        <v>268.5</v>
      </c>
      <c r="P6" s="37"/>
      <c r="Q6" s="37"/>
      <c r="R6" s="35">
        <v>7.7489999999999997</v>
      </c>
      <c r="S6" s="38"/>
      <c r="T6" s="38"/>
      <c r="U6" s="38"/>
      <c r="V6" s="37"/>
      <c r="W6" s="38">
        <v>13340</v>
      </c>
      <c r="X6" s="54"/>
      <c r="Y6" s="37"/>
      <c r="Z6" s="62"/>
      <c r="AA6" s="54"/>
      <c r="AB6" s="54"/>
      <c r="AC6" s="34">
        <v>176.7</v>
      </c>
    </row>
    <row r="7" spans="1:29" s="2" customFormat="1">
      <c r="A7" s="218" t="s">
        <v>417</v>
      </c>
      <c r="B7" s="182">
        <v>25000695</v>
      </c>
      <c r="C7" s="35">
        <v>88.21</v>
      </c>
      <c r="D7" s="35">
        <v>16.57</v>
      </c>
      <c r="E7" s="37">
        <v>5.2539999999999996</v>
      </c>
      <c r="F7" s="37">
        <v>5.375</v>
      </c>
      <c r="G7" s="37">
        <v>4.0510000000000002</v>
      </c>
      <c r="H7" s="37">
        <v>0.77800000000000002</v>
      </c>
      <c r="I7" s="54">
        <v>0.51270000000000004</v>
      </c>
      <c r="J7" s="37">
        <v>0.216</v>
      </c>
      <c r="K7" s="35"/>
      <c r="L7" s="34">
        <v>17.920000000000002</v>
      </c>
      <c r="M7" s="34">
        <v>106.9</v>
      </c>
      <c r="N7" s="34">
        <v>78.900000000000006</v>
      </c>
      <c r="O7" s="34">
        <v>291.60000000000002</v>
      </c>
      <c r="P7" s="168"/>
      <c r="Q7" s="168"/>
      <c r="R7" s="35">
        <v>11.01</v>
      </c>
      <c r="S7" s="38"/>
      <c r="T7" s="217">
        <v>2.3759999999999999</v>
      </c>
      <c r="U7" s="217">
        <v>0.69299999999999995</v>
      </c>
      <c r="V7" s="217">
        <v>3.069</v>
      </c>
      <c r="W7" s="38">
        <v>9754</v>
      </c>
      <c r="X7" s="38"/>
      <c r="Y7" s="38"/>
      <c r="Z7" s="62"/>
      <c r="AA7" s="54"/>
      <c r="AB7" s="54"/>
      <c r="AC7" s="54"/>
    </row>
    <row r="8" spans="1:29" s="2" customFormat="1">
      <c r="A8" s="181" t="s">
        <v>421</v>
      </c>
      <c r="B8" s="182">
        <v>25000695</v>
      </c>
      <c r="C8" s="35">
        <v>87.67</v>
      </c>
      <c r="D8" s="35">
        <v>14.7</v>
      </c>
      <c r="E8" s="37">
        <v>3.5720000000000001</v>
      </c>
      <c r="F8" s="37">
        <v>4.8310000000000004</v>
      </c>
      <c r="G8" s="37">
        <v>5.1120000000000001</v>
      </c>
      <c r="H8" s="37">
        <v>0.64700000000000002</v>
      </c>
      <c r="I8" s="54">
        <v>0.45350000000000001</v>
      </c>
      <c r="J8" s="37">
        <v>0.17399999999999999</v>
      </c>
      <c r="K8" s="35"/>
      <c r="L8" s="34">
        <v>20.03</v>
      </c>
      <c r="M8" s="34">
        <v>117.4</v>
      </c>
      <c r="N8" s="34">
        <v>95.85</v>
      </c>
      <c r="O8" s="34">
        <v>333.5</v>
      </c>
      <c r="P8" s="168"/>
      <c r="Q8" s="168"/>
      <c r="R8" s="35">
        <v>7.6180000000000003</v>
      </c>
      <c r="S8" s="38"/>
      <c r="T8" s="37">
        <v>2.028</v>
      </c>
      <c r="U8" s="37">
        <v>0.439</v>
      </c>
      <c r="V8" s="37">
        <v>2.4670000000000001</v>
      </c>
      <c r="W8" s="38">
        <v>10310</v>
      </c>
      <c r="X8" s="38"/>
      <c r="Y8" s="38"/>
      <c r="Z8" s="62"/>
      <c r="AA8" s="54"/>
      <c r="AB8" s="54"/>
      <c r="AC8" s="54"/>
    </row>
    <row r="9" spans="1:29" s="2" customFormat="1">
      <c r="A9" s="181" t="s">
        <v>422</v>
      </c>
      <c r="B9" s="182">
        <v>25000618</v>
      </c>
      <c r="C9" s="35">
        <v>89.51</v>
      </c>
      <c r="D9" s="54"/>
      <c r="E9" s="37"/>
      <c r="F9" s="37"/>
      <c r="G9" s="37"/>
      <c r="H9" s="37"/>
      <c r="I9" s="54"/>
      <c r="J9" s="37"/>
      <c r="K9" s="35"/>
      <c r="L9" s="34">
        <v>16.63</v>
      </c>
      <c r="M9" s="34">
        <v>114.8</v>
      </c>
      <c r="N9" s="34">
        <v>48.76</v>
      </c>
      <c r="O9" s="34">
        <v>157.1</v>
      </c>
      <c r="P9" s="168"/>
      <c r="Q9" s="168"/>
      <c r="R9" s="35"/>
      <c r="S9" s="38"/>
      <c r="T9" s="37"/>
      <c r="U9" s="37"/>
      <c r="V9" s="37"/>
      <c r="W9" s="38">
        <v>10150</v>
      </c>
      <c r="X9" s="38"/>
      <c r="Y9" s="38"/>
      <c r="Z9" s="62"/>
      <c r="AA9" s="54"/>
      <c r="AB9" s="54"/>
      <c r="AC9" s="54"/>
    </row>
    <row r="10" spans="1:29" s="2" customFormat="1">
      <c r="A10" s="181" t="s">
        <v>422</v>
      </c>
      <c r="B10" s="182">
        <v>25000402</v>
      </c>
      <c r="C10" s="35">
        <v>87.94</v>
      </c>
      <c r="D10" s="35">
        <v>18.2</v>
      </c>
      <c r="E10" s="37">
        <v>3.6059999999999999</v>
      </c>
      <c r="F10" s="37">
        <v>5.3419999999999996</v>
      </c>
      <c r="G10" s="37">
        <v>3.21</v>
      </c>
      <c r="H10" s="37">
        <v>0.6905</v>
      </c>
      <c r="I10" s="54">
        <v>0.55910000000000004</v>
      </c>
      <c r="J10" s="37">
        <v>0.27260000000000001</v>
      </c>
      <c r="K10" s="35"/>
      <c r="L10" s="34">
        <v>17.38</v>
      </c>
      <c r="M10" s="34">
        <v>117.4</v>
      </c>
      <c r="N10" s="34">
        <v>72.599999999999994</v>
      </c>
      <c r="O10" s="34">
        <v>348</v>
      </c>
      <c r="P10" s="168"/>
      <c r="Q10" s="168"/>
      <c r="R10" s="35">
        <v>11.78</v>
      </c>
      <c r="S10" s="38"/>
      <c r="T10" s="37"/>
      <c r="U10" s="37"/>
      <c r="V10" s="37"/>
      <c r="W10" s="38">
        <v>3348</v>
      </c>
      <c r="X10" s="38"/>
      <c r="Y10" s="38"/>
      <c r="Z10" s="62"/>
      <c r="AA10" s="54"/>
      <c r="AB10" s="54"/>
      <c r="AC10" s="54"/>
    </row>
    <row r="11" spans="1:29" s="2" customFormat="1">
      <c r="A11" s="181" t="s">
        <v>423</v>
      </c>
      <c r="B11" s="182">
        <v>25000467</v>
      </c>
      <c r="C11" s="35">
        <v>90.61</v>
      </c>
      <c r="D11" s="35">
        <v>18.059999999999999</v>
      </c>
      <c r="E11" s="37">
        <v>6.88</v>
      </c>
      <c r="F11" s="37">
        <v>4.7050000000000001</v>
      </c>
      <c r="G11" s="37">
        <v>2.82</v>
      </c>
      <c r="H11" s="37">
        <v>0.63500000000000001</v>
      </c>
      <c r="I11" s="54">
        <v>0.48</v>
      </c>
      <c r="J11" s="37">
        <v>0.32300000000000001</v>
      </c>
      <c r="K11" s="35"/>
      <c r="L11" s="34">
        <v>129.5</v>
      </c>
      <c r="M11" s="34">
        <v>78.5</v>
      </c>
      <c r="N11" s="34">
        <v>75.150000000000006</v>
      </c>
      <c r="O11" s="34">
        <v>237.5</v>
      </c>
      <c r="P11" s="168"/>
      <c r="Q11" s="168"/>
      <c r="R11" s="35">
        <v>13.9</v>
      </c>
      <c r="S11" s="38"/>
      <c r="T11" s="37"/>
      <c r="U11" s="37"/>
      <c r="V11" s="37"/>
      <c r="W11" s="38">
        <v>11810</v>
      </c>
      <c r="X11" s="38">
        <v>168</v>
      </c>
      <c r="Y11" s="38">
        <v>184.8</v>
      </c>
      <c r="Z11" s="62"/>
      <c r="AA11" s="38">
        <v>2196</v>
      </c>
      <c r="AB11" s="38">
        <v>494.2</v>
      </c>
      <c r="AC11" s="38"/>
    </row>
    <row r="12" spans="1:29" s="2" customFormat="1">
      <c r="A12" s="181" t="s">
        <v>423</v>
      </c>
      <c r="B12" s="182">
        <v>25000396</v>
      </c>
      <c r="C12" s="35">
        <v>88.49</v>
      </c>
      <c r="D12" s="54"/>
      <c r="E12" s="37"/>
      <c r="F12" s="37"/>
      <c r="G12" s="37"/>
      <c r="H12" s="37"/>
      <c r="I12" s="54"/>
      <c r="J12" s="37"/>
      <c r="K12" s="35"/>
      <c r="L12" s="34">
        <v>132.30000000000001</v>
      </c>
      <c r="M12" s="34">
        <v>169.8</v>
      </c>
      <c r="N12" s="34">
        <v>131.69999999999999</v>
      </c>
      <c r="O12" s="34">
        <v>388.4</v>
      </c>
      <c r="P12" s="168"/>
      <c r="Q12" s="168"/>
      <c r="R12" s="35"/>
      <c r="S12" s="38"/>
      <c r="T12" s="37"/>
      <c r="U12" s="37"/>
      <c r="V12" s="37"/>
      <c r="W12" s="38">
        <v>16690</v>
      </c>
      <c r="X12" s="38"/>
      <c r="Y12" s="38"/>
      <c r="Z12" s="62"/>
      <c r="AA12" s="54"/>
      <c r="AB12" s="54"/>
      <c r="AC12" s="54"/>
    </row>
    <row r="13" spans="1:29" s="2" customFormat="1">
      <c r="A13" s="181" t="s">
        <v>424</v>
      </c>
      <c r="B13" s="182">
        <v>25000492</v>
      </c>
      <c r="C13" s="35">
        <v>87.53</v>
      </c>
      <c r="D13" s="35">
        <v>16.8</v>
      </c>
      <c r="E13" s="37">
        <v>3.738</v>
      </c>
      <c r="F13" s="37">
        <v>4.8710000000000004</v>
      </c>
      <c r="G13" s="37">
        <v>4.2240000000000002</v>
      </c>
      <c r="H13" s="37">
        <v>0.68500000000000005</v>
      </c>
      <c r="I13" s="54">
        <v>0.48070000000000002</v>
      </c>
      <c r="J13" s="37">
        <v>0.22600000000000001</v>
      </c>
      <c r="K13" s="35"/>
      <c r="L13" s="34">
        <v>16.09</v>
      </c>
      <c r="M13" s="34">
        <v>135.30000000000001</v>
      </c>
      <c r="N13" s="34">
        <v>72.62</v>
      </c>
      <c r="O13" s="34">
        <v>231.6</v>
      </c>
      <c r="P13" s="168"/>
      <c r="Q13" s="168"/>
      <c r="R13" s="35">
        <v>11.98</v>
      </c>
      <c r="S13" s="38"/>
      <c r="T13" s="37"/>
      <c r="U13" s="37"/>
      <c r="V13" s="37"/>
      <c r="W13" s="38">
        <v>6316</v>
      </c>
      <c r="X13" s="38"/>
      <c r="Y13" s="38"/>
      <c r="Z13" s="62"/>
      <c r="AA13" s="54"/>
      <c r="AB13" s="54"/>
      <c r="AC13" s="54"/>
    </row>
    <row r="14" spans="1:29" s="2" customFormat="1">
      <c r="A14" s="181" t="s">
        <v>420</v>
      </c>
      <c r="B14" s="182">
        <v>25000193</v>
      </c>
      <c r="C14" s="35">
        <v>97.45</v>
      </c>
      <c r="D14" s="54"/>
      <c r="E14" s="37"/>
      <c r="F14" s="37"/>
      <c r="G14" s="37"/>
      <c r="H14" s="37">
        <v>15.63</v>
      </c>
      <c r="I14" s="54">
        <v>10.53</v>
      </c>
      <c r="J14" s="37"/>
      <c r="K14" s="35"/>
      <c r="L14" s="34">
        <v>866.5</v>
      </c>
      <c r="M14" s="34">
        <v>4185</v>
      </c>
      <c r="N14" s="34">
        <v>1649</v>
      </c>
      <c r="O14" s="34">
        <v>5472</v>
      </c>
      <c r="P14" s="35">
        <v>10.63</v>
      </c>
      <c r="Q14" s="35">
        <v>58.96</v>
      </c>
      <c r="R14" s="35"/>
      <c r="S14" s="38"/>
      <c r="T14" s="38"/>
      <c r="U14" s="38"/>
      <c r="V14" s="183"/>
      <c r="W14" s="38">
        <v>316600</v>
      </c>
      <c r="X14" s="38">
        <v>1965</v>
      </c>
      <c r="Y14" s="38">
        <v>2162</v>
      </c>
      <c r="Z14" s="38">
        <v>78310</v>
      </c>
      <c r="AA14" s="54"/>
      <c r="AB14" s="54"/>
      <c r="AC14" s="54"/>
    </row>
    <row r="15" spans="1:29" s="1" customFormat="1">
      <c r="A15" s="45" t="s">
        <v>0</v>
      </c>
      <c r="B15" s="46"/>
      <c r="C15" s="163">
        <f>MIN(C5:C14)</f>
        <v>87.53</v>
      </c>
      <c r="D15" s="163">
        <f>MIN(D5:D14)</f>
        <v>13.73</v>
      </c>
      <c r="E15" s="184">
        <f>MIN(E5:E14)</f>
        <v>1.6950000000000001</v>
      </c>
      <c r="F15" s="184">
        <f>MIN(F5:F14)</f>
        <v>4.7050000000000001</v>
      </c>
      <c r="G15" s="184">
        <f>MIN(G5:G14)</f>
        <v>1.504</v>
      </c>
      <c r="H15" s="184">
        <f>MIN(H5:H14)</f>
        <v>0.63500000000000001</v>
      </c>
      <c r="I15" s="187">
        <f>MIN(I5:I14)</f>
        <v>0.45350000000000001</v>
      </c>
      <c r="J15" s="184">
        <f>MIN(J5:J14)</f>
        <v>0.17399999999999999</v>
      </c>
      <c r="K15" s="163"/>
      <c r="L15" s="190">
        <f>MIN(L5:L14)</f>
        <v>16.09</v>
      </c>
      <c r="M15" s="190">
        <f>MIN(M5:M14)</f>
        <v>78.5</v>
      </c>
      <c r="N15" s="190">
        <f>MIN(N5:N14)</f>
        <v>48.76</v>
      </c>
      <c r="O15" s="190">
        <f>MIN(O5:O14)</f>
        <v>157.1</v>
      </c>
      <c r="P15" s="155"/>
      <c r="Q15" s="155"/>
      <c r="R15" s="163">
        <f>MIN(R5:R14)</f>
        <v>7.6180000000000003</v>
      </c>
      <c r="S15" s="193"/>
      <c r="T15" s="184">
        <f>MIN(T5:T14)</f>
        <v>2.028</v>
      </c>
      <c r="U15" s="184">
        <f>MIN(U5:U14)</f>
        <v>0.439</v>
      </c>
      <c r="V15" s="184">
        <f>MIN(V5:V14)</f>
        <v>2.4670000000000001</v>
      </c>
      <c r="W15" s="159">
        <f>MIN(W5:W14)</f>
        <v>3348</v>
      </c>
      <c r="X15" s="193">
        <f>MIN(X5:X14)</f>
        <v>168</v>
      </c>
      <c r="Y15" s="193">
        <f>MIN(Y5:Y14)</f>
        <v>184.8</v>
      </c>
      <c r="Z15" s="196"/>
      <c r="AA15" s="193">
        <f>MIN(AA5:AA14)</f>
        <v>2196</v>
      </c>
      <c r="AB15" s="193"/>
      <c r="AC15" s="193"/>
    </row>
    <row r="16" spans="1:29" s="1" customFormat="1">
      <c r="A16" s="48" t="s">
        <v>1</v>
      </c>
      <c r="B16" s="49"/>
      <c r="C16" s="173">
        <f>MAX(C5:C14)</f>
        <v>97.45</v>
      </c>
      <c r="D16" s="173">
        <f>MAX(D5:D14)</f>
        <v>27.65</v>
      </c>
      <c r="E16" s="185">
        <f>MAX(E5:E14)</f>
        <v>6.88</v>
      </c>
      <c r="F16" s="185">
        <f>MAX(F5:F14)</f>
        <v>24.81</v>
      </c>
      <c r="G16" s="185">
        <f>MAX(G5:G14)</f>
        <v>7.8840000000000003</v>
      </c>
      <c r="H16" s="185">
        <f>MAX(H5:H14)</f>
        <v>15.63</v>
      </c>
      <c r="I16" s="188">
        <f>MAX(I5:I14)</f>
        <v>10.53</v>
      </c>
      <c r="J16" s="185">
        <f>MAX(J5:J14)</f>
        <v>1.6579999999999999</v>
      </c>
      <c r="K16" s="173"/>
      <c r="L16" s="191">
        <f>MAX(L5:L14)</f>
        <v>1142</v>
      </c>
      <c r="M16" s="191">
        <f>MAX(M5:M14)</f>
        <v>4185</v>
      </c>
      <c r="N16" s="191">
        <f>MAX(N5:N14)</f>
        <v>1649</v>
      </c>
      <c r="O16" s="191">
        <f>MAX(O5:O14)</f>
        <v>5472</v>
      </c>
      <c r="P16" s="156"/>
      <c r="Q16" s="156"/>
      <c r="R16" s="173">
        <f>MAX(R5:R14)</f>
        <v>48.07</v>
      </c>
      <c r="S16" s="194"/>
      <c r="T16" s="185">
        <f>MAX(T5:T14)</f>
        <v>2.3759999999999999</v>
      </c>
      <c r="U16" s="185">
        <f>MAX(U5:U14)</f>
        <v>0.69299999999999995</v>
      </c>
      <c r="V16" s="185">
        <f>MAX(V5:V14)</f>
        <v>3.069</v>
      </c>
      <c r="W16" s="153">
        <f>MAX(W5:W14)</f>
        <v>316600</v>
      </c>
      <c r="X16" s="194">
        <f>MAX(X5:X14)</f>
        <v>1965</v>
      </c>
      <c r="Y16" s="194">
        <f>MAX(Y5:Y14)</f>
        <v>2162</v>
      </c>
      <c r="Z16" s="197"/>
      <c r="AA16" s="194">
        <f>MAX(AA5:AA14)</f>
        <v>3689</v>
      </c>
      <c r="AB16" s="194"/>
      <c r="AC16" s="194"/>
    </row>
    <row r="17" spans="1:29" s="1" customFormat="1" ht="15.75" thickBot="1">
      <c r="A17" s="51" t="s">
        <v>2</v>
      </c>
      <c r="B17" s="52"/>
      <c r="C17" s="164">
        <f>MEDIAN(C5:C14)</f>
        <v>88.534999999999997</v>
      </c>
      <c r="D17" s="164">
        <f>MEDIAN(D5:D14)</f>
        <v>16.8</v>
      </c>
      <c r="E17" s="186">
        <f>MEDIAN(E5:E14)</f>
        <v>3.6059999999999999</v>
      </c>
      <c r="F17" s="186">
        <f>MEDIAN(F5:F14)</f>
        <v>5.3419999999999996</v>
      </c>
      <c r="G17" s="186">
        <f>MEDIAN(G5:G14)</f>
        <v>4.0510000000000002</v>
      </c>
      <c r="H17" s="186">
        <f>MEDIAN(H5:H14)</f>
        <v>0.73425000000000007</v>
      </c>
      <c r="I17" s="189">
        <f>MEDIAN(I5:I14)</f>
        <v>0.51395000000000002</v>
      </c>
      <c r="J17" s="186">
        <f>MEDIAN(J5:J14)</f>
        <v>0.22600000000000001</v>
      </c>
      <c r="K17" s="164"/>
      <c r="L17" s="192">
        <f>MEDIAN(L5:L14)</f>
        <v>20.32</v>
      </c>
      <c r="M17" s="192">
        <f>MEDIAN(M5:M14)</f>
        <v>126.35000000000001</v>
      </c>
      <c r="N17" s="192">
        <f>MEDIAN(N5:N14)</f>
        <v>87.375</v>
      </c>
      <c r="O17" s="192">
        <f>MEDIAN(O5:O14)</f>
        <v>312.55</v>
      </c>
      <c r="P17" s="157"/>
      <c r="Q17" s="157"/>
      <c r="R17" s="164">
        <f>MEDIAN(R5:R14)</f>
        <v>11.78</v>
      </c>
      <c r="S17" s="195"/>
      <c r="T17" s="186">
        <f>MEDIAN(T5:T14)</f>
        <v>2.202</v>
      </c>
      <c r="U17" s="186">
        <f>MEDIAN(U5:U14)</f>
        <v>0.56599999999999995</v>
      </c>
      <c r="V17" s="186">
        <f>MEDIAN(V5:V14)</f>
        <v>2.7679999999999998</v>
      </c>
      <c r="W17" s="160">
        <f>MEDIAN(W5:W14)</f>
        <v>11060</v>
      </c>
      <c r="X17" s="195">
        <f>MEDIAN(X5:X14)</f>
        <v>1202</v>
      </c>
      <c r="Y17" s="195">
        <f>MEDIAN(Y5:Y14)</f>
        <v>1322</v>
      </c>
      <c r="Z17" s="198"/>
      <c r="AA17" s="195">
        <f>MEDIAN(AA5:AA14)</f>
        <v>2942.5</v>
      </c>
      <c r="AB17" s="195"/>
      <c r="AC17" s="195"/>
    </row>
    <row r="18" spans="1:29">
      <c r="C18" s="12"/>
      <c r="D18" s="216"/>
      <c r="E18" s="12"/>
      <c r="F18" s="12"/>
      <c r="G18" s="12"/>
      <c r="H18" s="23"/>
      <c r="I18" s="23"/>
      <c r="J18" s="23"/>
      <c r="X18" s="16"/>
      <c r="AC18"/>
    </row>
    <row r="19" spans="1:29" ht="15.75" thickBot="1">
      <c r="C19" s="12"/>
      <c r="D19" s="12"/>
      <c r="E19" s="12"/>
      <c r="F19" s="12"/>
      <c r="G19" s="12"/>
      <c r="H19" s="23"/>
      <c r="I19" s="23"/>
      <c r="J19" s="23"/>
      <c r="Z19"/>
      <c r="AA19"/>
      <c r="AB19"/>
      <c r="AC19"/>
    </row>
    <row r="20" spans="1:29" ht="60" customHeight="1">
      <c r="A20" s="41" t="s">
        <v>5</v>
      </c>
      <c r="B20" s="42" t="s">
        <v>3</v>
      </c>
      <c r="C20" s="43" t="s">
        <v>54</v>
      </c>
      <c r="D20" s="44" t="s">
        <v>55</v>
      </c>
      <c r="E20" s="43" t="s">
        <v>79</v>
      </c>
      <c r="F20" s="43" t="s">
        <v>56</v>
      </c>
      <c r="G20" s="43" t="s">
        <v>57</v>
      </c>
      <c r="H20" s="43" t="s">
        <v>58</v>
      </c>
      <c r="I20" s="43" t="s">
        <v>59</v>
      </c>
      <c r="J20" s="43" t="s">
        <v>60</v>
      </c>
      <c r="K20" s="43" t="s">
        <v>37</v>
      </c>
      <c r="L20" s="43" t="s">
        <v>38</v>
      </c>
      <c r="M20" s="43" t="s">
        <v>40</v>
      </c>
      <c r="N20" s="43" t="s">
        <v>114</v>
      </c>
      <c r="O20" s="43" t="s">
        <v>77</v>
      </c>
      <c r="P20" s="43" t="s">
        <v>411</v>
      </c>
      <c r="Q20" s="43" t="s">
        <v>412</v>
      </c>
      <c r="R20" s="43" t="s">
        <v>49</v>
      </c>
      <c r="S20" s="43" t="s">
        <v>44</v>
      </c>
      <c r="T20" s="43" t="s">
        <v>45</v>
      </c>
      <c r="U20"/>
      <c r="V20"/>
      <c r="W20"/>
      <c r="X20"/>
      <c r="Y20"/>
      <c r="Z20"/>
      <c r="AA20"/>
      <c r="AB20"/>
      <c r="AC20"/>
    </row>
    <row r="21" spans="1:29">
      <c r="A21" s="27" t="s">
        <v>447</v>
      </c>
      <c r="B21" s="30">
        <v>25000526</v>
      </c>
      <c r="C21" s="31">
        <v>88.56</v>
      </c>
      <c r="D21" s="31">
        <v>14.2</v>
      </c>
      <c r="E21" s="32">
        <v>1.984</v>
      </c>
      <c r="F21" s="31">
        <v>11.11</v>
      </c>
      <c r="G21" s="32">
        <v>3.0339999999999998</v>
      </c>
      <c r="H21" s="37">
        <v>3.0790000000000002</v>
      </c>
      <c r="I21" s="54">
        <v>0.45219999999999999</v>
      </c>
      <c r="J21" s="37">
        <v>0.14799999999999999</v>
      </c>
      <c r="K21" s="35">
        <v>9.65</v>
      </c>
      <c r="L21" s="35">
        <v>75.33</v>
      </c>
      <c r="M21" s="35">
        <v>96.28</v>
      </c>
      <c r="N21" s="34">
        <v>267.2</v>
      </c>
      <c r="O21" s="37">
        <v>2.617</v>
      </c>
      <c r="P21" s="29"/>
      <c r="Q21" s="29"/>
      <c r="R21" s="38">
        <v>9041</v>
      </c>
      <c r="S21" s="29"/>
      <c r="T21" s="29"/>
      <c r="U21"/>
      <c r="V21"/>
      <c r="W21"/>
      <c r="X21"/>
      <c r="Y21"/>
      <c r="Z21"/>
      <c r="AA21"/>
      <c r="AB21"/>
      <c r="AC21"/>
    </row>
    <row r="22" spans="1:29">
      <c r="A22" s="27" t="s">
        <v>446</v>
      </c>
      <c r="B22" s="30">
        <v>25000796</v>
      </c>
      <c r="C22" s="31">
        <v>88.65</v>
      </c>
      <c r="D22" s="31">
        <v>21.21</v>
      </c>
      <c r="E22" s="32">
        <v>5.91</v>
      </c>
      <c r="F22" s="31">
        <v>4.4189999999999996</v>
      </c>
      <c r="G22" s="32">
        <v>2.9220000000000002</v>
      </c>
      <c r="H22" s="37">
        <v>0.56799999999999995</v>
      </c>
      <c r="I22" s="54">
        <v>0.47370000000000001</v>
      </c>
      <c r="J22" s="37">
        <v>0.114</v>
      </c>
      <c r="K22" s="35">
        <v>12.67</v>
      </c>
      <c r="L22" s="35">
        <v>83.12</v>
      </c>
      <c r="M22" s="35">
        <v>86.97</v>
      </c>
      <c r="N22" s="34">
        <v>184.5</v>
      </c>
      <c r="O22" s="37">
        <v>3.169</v>
      </c>
      <c r="P22" s="37">
        <v>3.2069999999999999</v>
      </c>
      <c r="Q22" s="37">
        <v>6.3760000000000003</v>
      </c>
      <c r="R22" s="38">
        <v>10080</v>
      </c>
      <c r="S22" s="35">
        <v>47.05</v>
      </c>
      <c r="T22" s="35">
        <v>47.17</v>
      </c>
      <c r="U22"/>
      <c r="V22"/>
      <c r="W22"/>
      <c r="X22"/>
      <c r="Y22"/>
      <c r="Z22"/>
      <c r="AA22"/>
      <c r="AB22"/>
      <c r="AC22"/>
    </row>
    <row r="23" spans="1:29">
      <c r="A23" s="56" t="s">
        <v>0</v>
      </c>
      <c r="B23" s="57"/>
      <c r="C23" s="47">
        <f>MIN(C21:C22)</f>
        <v>88.56</v>
      </c>
      <c r="D23" s="47">
        <f>MIN(D21:D22)</f>
        <v>14.2</v>
      </c>
      <c r="E23" s="155">
        <f>MIN(E21:E22)</f>
        <v>1.984</v>
      </c>
      <c r="F23" s="163">
        <f>MIN(F21:F22)</f>
        <v>4.4189999999999996</v>
      </c>
      <c r="G23" s="184">
        <f>MIN(G21:G22)</f>
        <v>2.9220000000000002</v>
      </c>
      <c r="H23" s="184">
        <f>MIN(H21:H22)</f>
        <v>0.56799999999999995</v>
      </c>
      <c r="I23" s="187">
        <f>MIN(I21:I22)</f>
        <v>0.45219999999999999</v>
      </c>
      <c r="J23" s="184">
        <f>MIN(J21:J22)</f>
        <v>0.114</v>
      </c>
      <c r="K23" s="163">
        <f>MIN(K21:K22)</f>
        <v>9.65</v>
      </c>
      <c r="L23" s="163">
        <f>MIN(L21:L22)</f>
        <v>75.33</v>
      </c>
      <c r="M23" s="163">
        <f>MIN(M21:M22)</f>
        <v>86.97</v>
      </c>
      <c r="N23" s="190">
        <f>MIN(N21:N22)</f>
        <v>184.5</v>
      </c>
      <c r="O23" s="184">
        <f>MIN(O21:O22)</f>
        <v>2.617</v>
      </c>
      <c r="P23" s="184"/>
      <c r="Q23" s="184"/>
      <c r="R23" s="193">
        <f>MIN(R21:R22)</f>
        <v>9041</v>
      </c>
      <c r="S23" s="47"/>
      <c r="T23" s="47"/>
      <c r="U23"/>
      <c r="V23"/>
      <c r="W23"/>
      <c r="X23"/>
      <c r="Y23"/>
      <c r="Z23"/>
      <c r="AA23"/>
      <c r="AB23"/>
      <c r="AC23"/>
    </row>
    <row r="24" spans="1:29">
      <c r="A24" s="58" t="s">
        <v>1</v>
      </c>
      <c r="B24" s="59"/>
      <c r="C24" s="50">
        <f>MAX(C21:C22)</f>
        <v>88.65</v>
      </c>
      <c r="D24" s="50">
        <f>MAX(D21:D22)</f>
        <v>21.21</v>
      </c>
      <c r="E24" s="156">
        <f>MAX(E21:E22)</f>
        <v>5.91</v>
      </c>
      <c r="F24" s="173">
        <f>MAX(F21:F22)</f>
        <v>11.11</v>
      </c>
      <c r="G24" s="185">
        <f>MAX(G21:G22)</f>
        <v>3.0339999999999998</v>
      </c>
      <c r="H24" s="185">
        <f>MAX(H21:H22)</f>
        <v>3.0790000000000002</v>
      </c>
      <c r="I24" s="188">
        <f>MAX(I21:I22)</f>
        <v>0.47370000000000001</v>
      </c>
      <c r="J24" s="185">
        <f>MAX(J21:J22)</f>
        <v>0.14799999999999999</v>
      </c>
      <c r="K24" s="173">
        <f>MAX(K21:K22)</f>
        <v>12.67</v>
      </c>
      <c r="L24" s="173">
        <f>MAX(L21:L22)</f>
        <v>83.12</v>
      </c>
      <c r="M24" s="173">
        <f>MAX(M21:M22)</f>
        <v>96.28</v>
      </c>
      <c r="N24" s="191">
        <f>MAX(N21:N22)</f>
        <v>267.2</v>
      </c>
      <c r="O24" s="185">
        <f>MAX(O21:O22)</f>
        <v>3.169</v>
      </c>
      <c r="P24" s="185"/>
      <c r="Q24" s="185"/>
      <c r="R24" s="194">
        <f>MAX(R21:R22)</f>
        <v>10080</v>
      </c>
      <c r="S24" s="50"/>
      <c r="T24" s="50"/>
      <c r="U24"/>
      <c r="V24"/>
      <c r="W24"/>
      <c r="X24"/>
      <c r="Y24"/>
      <c r="Z24"/>
      <c r="AA24"/>
      <c r="AB24"/>
      <c r="AC24"/>
    </row>
    <row r="25" spans="1:29" ht="15.75" thickBot="1">
      <c r="A25" s="60" t="s">
        <v>2</v>
      </c>
      <c r="B25" s="61"/>
      <c r="C25" s="53">
        <f>MEDIAN(C21:C22)</f>
        <v>88.605000000000004</v>
      </c>
      <c r="D25" s="53">
        <f>MEDIAN(D21:D22)</f>
        <v>17.704999999999998</v>
      </c>
      <c r="E25" s="157">
        <f>MEDIAN(E21:E22)</f>
        <v>3.9470000000000001</v>
      </c>
      <c r="F25" s="164">
        <f>MEDIAN(F21:F22)</f>
        <v>7.7645</v>
      </c>
      <c r="G25" s="186">
        <f>MEDIAN(G21:G22)</f>
        <v>2.9779999999999998</v>
      </c>
      <c r="H25" s="186">
        <f>MEDIAN(H21:H22)</f>
        <v>1.8235000000000001</v>
      </c>
      <c r="I25" s="189">
        <f>MEDIAN(I21:I22)</f>
        <v>0.46294999999999997</v>
      </c>
      <c r="J25" s="186">
        <f>MEDIAN(J21:J22)</f>
        <v>0.13100000000000001</v>
      </c>
      <c r="K25" s="164">
        <f>MEDIAN(K21:K22)</f>
        <v>11.16</v>
      </c>
      <c r="L25" s="164">
        <f>MEDIAN(L21:L22)</f>
        <v>79.224999999999994</v>
      </c>
      <c r="M25" s="164">
        <f>MEDIAN(M21:M22)</f>
        <v>91.625</v>
      </c>
      <c r="N25" s="192">
        <f>MEDIAN(N21:N22)</f>
        <v>225.85</v>
      </c>
      <c r="O25" s="186">
        <f>MEDIAN(O21:O22)</f>
        <v>2.8929999999999998</v>
      </c>
      <c r="P25" s="186"/>
      <c r="Q25" s="186"/>
      <c r="R25" s="195">
        <f>MEDIAN(R21:R22)</f>
        <v>9560.5</v>
      </c>
      <c r="S25" s="53"/>
      <c r="T25" s="53"/>
      <c r="U25"/>
      <c r="V25"/>
      <c r="W25"/>
      <c r="X25"/>
      <c r="Y25"/>
      <c r="Z25"/>
      <c r="AA25"/>
      <c r="AB25"/>
      <c r="AC25"/>
    </row>
    <row r="26" spans="1:29">
      <c r="C26" s="12"/>
      <c r="D26" s="12"/>
      <c r="E26" s="12"/>
      <c r="F26" s="12"/>
      <c r="G26" s="215"/>
      <c r="H26" s="23"/>
      <c r="I26" s="23"/>
      <c r="J26" s="23"/>
      <c r="K26" s="216"/>
      <c r="AC26"/>
    </row>
    <row r="27" spans="1:29" ht="15.75" thickBot="1">
      <c r="C27" s="12"/>
      <c r="D27" s="12"/>
      <c r="E27" s="12"/>
      <c r="F27" s="12"/>
      <c r="G27" s="12"/>
      <c r="H27" s="23"/>
      <c r="I27" s="23"/>
      <c r="J27" s="23"/>
      <c r="AC27"/>
    </row>
    <row r="28" spans="1:29" s="4" customFormat="1" ht="60" customHeight="1">
      <c r="A28" s="41" t="s">
        <v>4</v>
      </c>
      <c r="B28" s="42" t="s">
        <v>3</v>
      </c>
      <c r="C28" s="63" t="s">
        <v>54</v>
      </c>
      <c r="D28" s="64" t="s">
        <v>55</v>
      </c>
      <c r="E28" s="43" t="s">
        <v>79</v>
      </c>
      <c r="F28" s="43" t="s">
        <v>56</v>
      </c>
      <c r="G28" s="43" t="s">
        <v>57</v>
      </c>
      <c r="H28" s="65" t="s">
        <v>58</v>
      </c>
      <c r="I28" s="65" t="s">
        <v>59</v>
      </c>
      <c r="J28" s="65" t="s">
        <v>60</v>
      </c>
      <c r="K28" s="43" t="s">
        <v>61</v>
      </c>
      <c r="L28" s="43" t="s">
        <v>37</v>
      </c>
      <c r="M28" s="43" t="s">
        <v>38</v>
      </c>
      <c r="N28" s="43" t="s">
        <v>40</v>
      </c>
      <c r="O28" s="43" t="s">
        <v>114</v>
      </c>
      <c r="P28" s="43" t="s">
        <v>49</v>
      </c>
      <c r="Q28" s="43" t="s">
        <v>75</v>
      </c>
      <c r="R28" s="43" t="s">
        <v>198</v>
      </c>
      <c r="S28" s="43" t="s">
        <v>138</v>
      </c>
    </row>
    <row r="29" spans="1:29">
      <c r="A29" s="228" t="s">
        <v>451</v>
      </c>
      <c r="B29" s="30">
        <v>25000829</v>
      </c>
      <c r="C29" s="31">
        <v>87.56</v>
      </c>
      <c r="D29" s="31">
        <v>16.190000000000001</v>
      </c>
      <c r="E29" s="32">
        <v>2.2519999999999998</v>
      </c>
      <c r="F29" s="37">
        <v>9.266</v>
      </c>
      <c r="G29" s="37">
        <v>5.601</v>
      </c>
      <c r="H29" s="37">
        <v>1.7410000000000001</v>
      </c>
      <c r="I29" s="37">
        <v>0.78129999999999999</v>
      </c>
      <c r="J29" s="37">
        <v>0.52600000000000002</v>
      </c>
      <c r="K29" s="37">
        <v>0.432</v>
      </c>
      <c r="L29" s="34">
        <v>28.96</v>
      </c>
      <c r="M29" s="34">
        <v>178.1</v>
      </c>
      <c r="N29" s="34">
        <v>144.1</v>
      </c>
      <c r="O29" s="36"/>
      <c r="P29" s="219">
        <v>13000</v>
      </c>
      <c r="Q29" s="38">
        <v>109</v>
      </c>
      <c r="R29" s="34">
        <v>121.3</v>
      </c>
      <c r="S29" s="137">
        <v>0.91180000000000005</v>
      </c>
      <c r="T29"/>
      <c r="U29"/>
      <c r="V29"/>
      <c r="W29"/>
      <c r="X29"/>
      <c r="Y29"/>
      <c r="Z29"/>
      <c r="AA29"/>
      <c r="AB29"/>
      <c r="AC29"/>
    </row>
    <row r="30" spans="1:29">
      <c r="A30" s="27" t="s">
        <v>451</v>
      </c>
      <c r="B30" s="30">
        <v>25000829</v>
      </c>
      <c r="C30" s="31">
        <v>87.51</v>
      </c>
      <c r="D30" s="31">
        <v>18.95</v>
      </c>
      <c r="E30" s="32">
        <v>2.9079999999999999</v>
      </c>
      <c r="F30" s="37">
        <v>7.7370000000000001</v>
      </c>
      <c r="G30" s="37">
        <v>7.7450000000000001</v>
      </c>
      <c r="H30" s="37">
        <v>1.254</v>
      </c>
      <c r="I30" s="37">
        <v>0.73040000000000005</v>
      </c>
      <c r="J30" s="37">
        <v>0.372</v>
      </c>
      <c r="K30" s="37">
        <v>0.39100000000000001</v>
      </c>
      <c r="L30" s="34">
        <v>24.82</v>
      </c>
      <c r="M30" s="34">
        <v>141.5</v>
      </c>
      <c r="N30" s="34">
        <v>122.9</v>
      </c>
      <c r="O30" s="36"/>
      <c r="P30" s="38">
        <v>10250</v>
      </c>
      <c r="Q30" s="38">
        <v>80.959999999999994</v>
      </c>
      <c r="R30" s="34">
        <v>90.35</v>
      </c>
      <c r="S30" s="94"/>
      <c r="T30"/>
      <c r="U30"/>
      <c r="V30"/>
      <c r="W30"/>
      <c r="X30"/>
      <c r="Y30"/>
      <c r="Z30"/>
      <c r="AA30"/>
      <c r="AB30"/>
      <c r="AC30"/>
    </row>
    <row r="31" spans="1:29">
      <c r="A31" s="27" t="s">
        <v>453</v>
      </c>
      <c r="B31" s="30">
        <v>25000595</v>
      </c>
      <c r="C31" s="31">
        <v>98.27</v>
      </c>
      <c r="D31" s="31">
        <v>20.49</v>
      </c>
      <c r="E31" s="32">
        <v>17.88</v>
      </c>
      <c r="F31" s="37">
        <v>7.0510000000000002</v>
      </c>
      <c r="G31" s="37" t="s">
        <v>454</v>
      </c>
      <c r="H31" s="37">
        <v>0.78249999999999997</v>
      </c>
      <c r="I31" s="37">
        <v>0.65100000000000002</v>
      </c>
      <c r="J31" s="37">
        <v>0.52739999999999998</v>
      </c>
      <c r="K31" s="37"/>
      <c r="L31" s="34">
        <v>6.6</v>
      </c>
      <c r="M31" s="34">
        <v>142.5</v>
      </c>
      <c r="N31" s="34">
        <v>31.83</v>
      </c>
      <c r="O31" s="35">
        <v>47.35</v>
      </c>
      <c r="P31" s="38">
        <v>25160</v>
      </c>
      <c r="Q31" s="38">
        <v>128</v>
      </c>
      <c r="R31" s="34">
        <v>140.80000000000001</v>
      </c>
      <c r="S31" s="94"/>
      <c r="T31"/>
      <c r="U31"/>
      <c r="V31"/>
      <c r="W31"/>
      <c r="X31"/>
      <c r="Y31"/>
      <c r="Z31"/>
      <c r="AA31"/>
      <c r="AB31"/>
      <c r="AC31"/>
    </row>
    <row r="32" spans="1:29">
      <c r="A32" s="27" t="s">
        <v>453</v>
      </c>
      <c r="B32" s="30">
        <v>25000595</v>
      </c>
      <c r="C32" s="31">
        <v>98.21</v>
      </c>
      <c r="D32" s="31">
        <v>19.920000000000002</v>
      </c>
      <c r="E32" s="32">
        <v>18.2</v>
      </c>
      <c r="F32" s="37">
        <v>7.38</v>
      </c>
      <c r="G32" s="37" t="s">
        <v>454</v>
      </c>
      <c r="H32" s="37">
        <v>0.91139999999999999</v>
      </c>
      <c r="I32" s="37">
        <v>0.68200000000000005</v>
      </c>
      <c r="J32" s="37">
        <v>0.56330000000000002</v>
      </c>
      <c r="K32" s="37"/>
      <c r="L32" s="34">
        <v>7.25</v>
      </c>
      <c r="M32" s="34">
        <v>137.5</v>
      </c>
      <c r="N32" s="34">
        <v>28.28</v>
      </c>
      <c r="O32" s="35">
        <v>34.979999999999997</v>
      </c>
      <c r="P32" s="38">
        <v>19480</v>
      </c>
      <c r="Q32" s="38">
        <v>340.5</v>
      </c>
      <c r="R32" s="34">
        <v>374.6</v>
      </c>
      <c r="S32" s="94"/>
      <c r="T32"/>
      <c r="U32"/>
      <c r="V32"/>
      <c r="W32"/>
      <c r="X32"/>
      <c r="Y32"/>
      <c r="Z32"/>
      <c r="AA32"/>
      <c r="AB32"/>
      <c r="AC32"/>
    </row>
    <row r="33" spans="1:29">
      <c r="A33" s="27" t="s">
        <v>452</v>
      </c>
      <c r="B33" s="30">
        <v>25000635</v>
      </c>
      <c r="C33" s="31">
        <v>99.4</v>
      </c>
      <c r="D33" s="32"/>
      <c r="E33" s="32"/>
      <c r="F33" s="37"/>
      <c r="G33" s="37"/>
      <c r="H33" s="37">
        <v>24.34</v>
      </c>
      <c r="I33" s="37">
        <v>1.988</v>
      </c>
      <c r="J33" s="37">
        <v>7.82</v>
      </c>
      <c r="K33" s="37">
        <v>4.1779999999999999</v>
      </c>
      <c r="L33" s="34">
        <v>926</v>
      </c>
      <c r="M33" s="34">
        <v>4561</v>
      </c>
      <c r="N33" s="34">
        <v>3356</v>
      </c>
      <c r="O33" s="36"/>
      <c r="P33" s="38">
        <v>328400</v>
      </c>
      <c r="Q33" s="38">
        <v>1117</v>
      </c>
      <c r="R33" s="34">
        <v>1229</v>
      </c>
      <c r="S33" s="94"/>
      <c r="T33"/>
      <c r="U33"/>
      <c r="V33"/>
      <c r="W33"/>
      <c r="X33"/>
      <c r="Y33"/>
      <c r="Z33"/>
      <c r="AA33"/>
      <c r="AB33"/>
      <c r="AC33"/>
    </row>
    <row r="34" spans="1:29">
      <c r="A34" s="27" t="s">
        <v>452</v>
      </c>
      <c r="B34" s="30">
        <v>25000635</v>
      </c>
      <c r="C34" s="31">
        <v>99.7</v>
      </c>
      <c r="D34" s="32"/>
      <c r="E34" s="32"/>
      <c r="F34" s="37"/>
      <c r="G34" s="37"/>
      <c r="H34" s="37">
        <v>25.93</v>
      </c>
      <c r="I34" s="37">
        <v>1.4770000000000001</v>
      </c>
      <c r="J34" s="37">
        <v>7.5010000000000003</v>
      </c>
      <c r="K34" s="37">
        <v>4.8019999999999996</v>
      </c>
      <c r="L34" s="34">
        <v>1068</v>
      </c>
      <c r="M34" s="34">
        <v>5591</v>
      </c>
      <c r="N34" s="34">
        <v>3974</v>
      </c>
      <c r="O34" s="36"/>
      <c r="P34" s="38">
        <v>263700</v>
      </c>
      <c r="Q34" s="38">
        <v>950.5</v>
      </c>
      <c r="R34" s="34">
        <v>1046</v>
      </c>
      <c r="S34" s="94"/>
      <c r="T34"/>
      <c r="U34"/>
      <c r="V34"/>
      <c r="W34"/>
      <c r="X34"/>
      <c r="Y34"/>
      <c r="Z34"/>
      <c r="AA34"/>
      <c r="AB34"/>
      <c r="AC34"/>
    </row>
    <row r="35" spans="1:29">
      <c r="A35" s="27" t="s">
        <v>452</v>
      </c>
      <c r="B35" s="30">
        <v>25000544</v>
      </c>
      <c r="C35" s="31">
        <v>99.38</v>
      </c>
      <c r="D35" s="32"/>
      <c r="E35" s="32"/>
      <c r="F35" s="37"/>
      <c r="G35" s="37"/>
      <c r="H35" s="37">
        <v>20.51</v>
      </c>
      <c r="I35" s="37">
        <v>1.66</v>
      </c>
      <c r="J35" s="37">
        <v>9.4420000000000002</v>
      </c>
      <c r="K35" s="37">
        <v>6.3070000000000004</v>
      </c>
      <c r="L35" s="34">
        <v>1018</v>
      </c>
      <c r="M35" s="34">
        <v>4178</v>
      </c>
      <c r="N35" s="34">
        <v>4886</v>
      </c>
      <c r="O35" s="35"/>
      <c r="P35" s="38">
        <v>406000</v>
      </c>
      <c r="Q35" s="38">
        <v>2524</v>
      </c>
      <c r="R35" s="34">
        <v>2776</v>
      </c>
      <c r="S35" s="94"/>
      <c r="T35"/>
      <c r="U35"/>
      <c r="V35"/>
      <c r="W35"/>
      <c r="X35"/>
      <c r="Y35"/>
      <c r="Z35"/>
      <c r="AA35"/>
      <c r="AB35"/>
      <c r="AC35"/>
    </row>
    <row r="36" spans="1:29">
      <c r="A36" s="27" t="s">
        <v>452</v>
      </c>
      <c r="B36" s="30">
        <v>25000450</v>
      </c>
      <c r="C36" s="31">
        <v>96.03</v>
      </c>
      <c r="D36" s="32"/>
      <c r="E36" s="32"/>
      <c r="F36" s="37"/>
      <c r="G36" s="37"/>
      <c r="H36" s="37">
        <v>5.5490000000000004</v>
      </c>
      <c r="I36" s="37">
        <v>8.2949999999999999</v>
      </c>
      <c r="J36" s="37">
        <v>7.9710000000000001</v>
      </c>
      <c r="K36" s="37">
        <v>7.0039999999999996</v>
      </c>
      <c r="L36" s="34">
        <v>1425</v>
      </c>
      <c r="M36" s="34">
        <v>5624</v>
      </c>
      <c r="N36" s="34">
        <v>4720</v>
      </c>
      <c r="O36" s="35"/>
      <c r="P36" s="38">
        <v>359100</v>
      </c>
      <c r="Q36" s="38">
        <v>2952</v>
      </c>
      <c r="R36" s="34">
        <v>3247</v>
      </c>
      <c r="S36" s="94"/>
      <c r="T36"/>
      <c r="U36"/>
      <c r="V36"/>
      <c r="W36"/>
      <c r="X36"/>
      <c r="Y36"/>
      <c r="Z36"/>
      <c r="AA36"/>
      <c r="AB36"/>
      <c r="AC36"/>
    </row>
    <row r="37" spans="1:29" s="1" customFormat="1">
      <c r="A37" s="56" t="s">
        <v>0</v>
      </c>
      <c r="B37" s="57"/>
      <c r="C37" s="47">
        <f>MIN(C29:C36)</f>
        <v>87.51</v>
      </c>
      <c r="D37" s="47">
        <f>MIN(D29:D36)</f>
        <v>16.190000000000001</v>
      </c>
      <c r="E37" s="184">
        <f>MIN(E29:E36)</f>
        <v>2.2519999999999998</v>
      </c>
      <c r="F37" s="184">
        <f>MIN(F29:F36)</f>
        <v>7.0510000000000002</v>
      </c>
      <c r="G37" s="184">
        <f>MIN(G29:G36)</f>
        <v>5.601</v>
      </c>
      <c r="H37" s="184">
        <f>MIN(H29:H36)</f>
        <v>0.78249999999999997</v>
      </c>
      <c r="I37" s="184">
        <f>MIN(I29:I36)</f>
        <v>0.65100000000000002</v>
      </c>
      <c r="J37" s="184">
        <f>MIN(J29:J36)</f>
        <v>0.372</v>
      </c>
      <c r="K37" s="184">
        <f>MIN(K29:K36)</f>
        <v>0.39100000000000001</v>
      </c>
      <c r="L37" s="190">
        <f>MIN(L29:L36)</f>
        <v>6.6</v>
      </c>
      <c r="M37" s="190">
        <f>MIN(M29:M36)</f>
        <v>137.5</v>
      </c>
      <c r="N37" s="190">
        <f>MIN(N29:N36)</f>
        <v>28.28</v>
      </c>
      <c r="O37" s="163">
        <f>MIN(O29:O36)</f>
        <v>34.979999999999997</v>
      </c>
      <c r="P37" s="159">
        <f>MIN(P29:P36)</f>
        <v>10250</v>
      </c>
      <c r="Q37" s="193">
        <f>MIN(Q29:Q36)</f>
        <v>80.959999999999994</v>
      </c>
      <c r="R37" s="190">
        <f>MIN(R29:R36)</f>
        <v>90.35</v>
      </c>
      <c r="S37" s="229"/>
    </row>
    <row r="38" spans="1:29" s="1" customFormat="1">
      <c r="A38" s="58" t="s">
        <v>1</v>
      </c>
      <c r="B38" s="59"/>
      <c r="C38" s="50">
        <f>MAX(C29:C36)</f>
        <v>99.7</v>
      </c>
      <c r="D38" s="50">
        <f>MAX(D29:D36)</f>
        <v>20.49</v>
      </c>
      <c r="E38" s="185">
        <f>MAX(E29:E36)</f>
        <v>18.2</v>
      </c>
      <c r="F38" s="185">
        <f>MAX(F29:F36)</f>
        <v>9.266</v>
      </c>
      <c r="G38" s="185">
        <f>MAX(G29:G36)</f>
        <v>7.7450000000000001</v>
      </c>
      <c r="H38" s="185">
        <f>MAX(H29:H36)</f>
        <v>25.93</v>
      </c>
      <c r="I38" s="185">
        <f>MAX(I29:I36)</f>
        <v>8.2949999999999999</v>
      </c>
      <c r="J38" s="185">
        <f>MAX(J29:J36)</f>
        <v>9.4420000000000002</v>
      </c>
      <c r="K38" s="185">
        <f>MAX(K29:K36)</f>
        <v>7.0039999999999996</v>
      </c>
      <c r="L38" s="191">
        <f>MAX(L29:L36)</f>
        <v>1425</v>
      </c>
      <c r="M38" s="191">
        <f>MAX(M29:M36)</f>
        <v>5624</v>
      </c>
      <c r="N38" s="191">
        <f>MAX(N29:N36)</f>
        <v>4886</v>
      </c>
      <c r="O38" s="173">
        <f>MAX(O29:O36)</f>
        <v>47.35</v>
      </c>
      <c r="P38" s="153">
        <f>MAX(P29:P36)</f>
        <v>406000</v>
      </c>
      <c r="Q38" s="194">
        <f>MAX(Q29:Q36)</f>
        <v>2952</v>
      </c>
      <c r="R38" s="191">
        <f>MAX(R29:R36)</f>
        <v>3247</v>
      </c>
      <c r="S38" s="230"/>
    </row>
    <row r="39" spans="1:29" s="1" customFormat="1" ht="15.75" thickBot="1">
      <c r="A39" s="60" t="s">
        <v>2</v>
      </c>
      <c r="B39" s="61"/>
      <c r="C39" s="53">
        <f>MEDIAN(C29:C36)</f>
        <v>98.24</v>
      </c>
      <c r="D39" s="53">
        <f>MEDIAN(D29:D36)</f>
        <v>19.435000000000002</v>
      </c>
      <c r="E39" s="186">
        <f>MEDIAN(E29:E36)</f>
        <v>10.394</v>
      </c>
      <c r="F39" s="186">
        <f>MEDIAN(F29:F36)</f>
        <v>7.5585000000000004</v>
      </c>
      <c r="G39" s="186">
        <f>MEDIAN(G29:G36)</f>
        <v>6.673</v>
      </c>
      <c r="H39" s="186">
        <f>MEDIAN(H29:H36)</f>
        <v>3.6450000000000005</v>
      </c>
      <c r="I39" s="186">
        <f>MEDIAN(I29:I36)</f>
        <v>1.1291500000000001</v>
      </c>
      <c r="J39" s="186">
        <f>MEDIAN(J29:J36)</f>
        <v>4.0321500000000006</v>
      </c>
      <c r="K39" s="186">
        <f>MEDIAN(K29:K36)</f>
        <v>4.49</v>
      </c>
      <c r="L39" s="192">
        <f>MEDIAN(L29:L36)</f>
        <v>477.47999999999996</v>
      </c>
      <c r="M39" s="192">
        <f>MEDIAN(M29:M36)</f>
        <v>2178.0500000000002</v>
      </c>
      <c r="N39" s="192">
        <f>MEDIAN(N29:N36)</f>
        <v>1750.05</v>
      </c>
      <c r="O39" s="164">
        <f>MEDIAN(O29:O36)</f>
        <v>41.164999999999999</v>
      </c>
      <c r="P39" s="160">
        <f>MEDIAN(P29:P36)</f>
        <v>144430</v>
      </c>
      <c r="Q39" s="195">
        <f>MEDIAN(Q29:Q36)</f>
        <v>645.5</v>
      </c>
      <c r="R39" s="192">
        <f>MEDIAN(R29:R36)</f>
        <v>710.3</v>
      </c>
      <c r="S39" s="231"/>
    </row>
    <row r="40" spans="1:29">
      <c r="C40" s="12"/>
      <c r="D40" s="12"/>
      <c r="E40" s="12"/>
      <c r="F40" s="12"/>
      <c r="G40" s="23"/>
      <c r="H40" s="23"/>
      <c r="I40" s="23"/>
      <c r="L40" s="12"/>
      <c r="M40" s="12"/>
      <c r="N40" s="12"/>
      <c r="AC40"/>
    </row>
    <row r="41" spans="1:29" ht="15.75" thickBot="1">
      <c r="C41" s="12"/>
      <c r="D41" s="12"/>
      <c r="E41" s="12"/>
      <c r="F41" s="12"/>
      <c r="G41" s="12"/>
      <c r="H41" s="23"/>
      <c r="I41" s="23"/>
      <c r="J41" s="23"/>
      <c r="M41" s="12"/>
      <c r="N41" s="12"/>
      <c r="O41" s="12"/>
    </row>
    <row r="42" spans="1:29" ht="60" customHeight="1">
      <c r="A42" s="66" t="s">
        <v>78</v>
      </c>
      <c r="B42" s="42" t="s">
        <v>3</v>
      </c>
      <c r="C42" s="43" t="s">
        <v>54</v>
      </c>
      <c r="D42" s="44" t="s">
        <v>55</v>
      </c>
      <c r="E42" s="43" t="s">
        <v>113</v>
      </c>
      <c r="F42" s="43" t="s">
        <v>56</v>
      </c>
      <c r="G42" s="43" t="s">
        <v>57</v>
      </c>
      <c r="H42" s="43" t="s">
        <v>58</v>
      </c>
      <c r="I42" s="43" t="s">
        <v>59</v>
      </c>
      <c r="J42" s="43" t="s">
        <v>60</v>
      </c>
      <c r="K42" s="43" t="s">
        <v>37</v>
      </c>
      <c r="L42" s="43" t="s">
        <v>38</v>
      </c>
      <c r="M42" s="43" t="s">
        <v>40</v>
      </c>
      <c r="N42" s="43" t="s">
        <v>193</v>
      </c>
      <c r="O42" s="43" t="s">
        <v>118</v>
      </c>
      <c r="P42" s="43" t="s">
        <v>49</v>
      </c>
      <c r="Q42" s="43" t="s">
        <v>75</v>
      </c>
      <c r="R42" s="43" t="s">
        <v>198</v>
      </c>
      <c r="S42"/>
      <c r="T42"/>
      <c r="U42"/>
      <c r="V42"/>
      <c r="W42"/>
      <c r="X42"/>
      <c r="Y42"/>
      <c r="Z42"/>
      <c r="AA42"/>
      <c r="AB42"/>
      <c r="AC42"/>
    </row>
    <row r="43" spans="1:29">
      <c r="A43" s="228" t="s">
        <v>459</v>
      </c>
      <c r="B43" s="30">
        <v>25000297</v>
      </c>
      <c r="C43" s="31">
        <v>93.2</v>
      </c>
      <c r="D43" s="35">
        <v>23.8</v>
      </c>
      <c r="E43" s="37">
        <v>2.9279999999999999</v>
      </c>
      <c r="F43" s="37">
        <v>36.729999999999997</v>
      </c>
      <c r="G43" s="37">
        <v>2.2440000000000002</v>
      </c>
      <c r="H43" s="37"/>
      <c r="I43" s="54"/>
      <c r="J43" s="35">
        <v>0.5595</v>
      </c>
      <c r="K43" s="34">
        <v>899.8</v>
      </c>
      <c r="L43" s="34">
        <v>5201</v>
      </c>
      <c r="M43" s="34">
        <v>6168</v>
      </c>
      <c r="N43" s="34">
        <v>6881</v>
      </c>
      <c r="O43" s="35">
        <v>19.149999999999999</v>
      </c>
      <c r="P43" s="219">
        <v>766700</v>
      </c>
      <c r="Q43" s="38">
        <v>8327</v>
      </c>
      <c r="R43" s="38">
        <v>9160</v>
      </c>
      <c r="S43"/>
      <c r="T43"/>
      <c r="U43"/>
      <c r="V43"/>
      <c r="W43"/>
      <c r="X43"/>
      <c r="Y43"/>
      <c r="Z43"/>
      <c r="AA43"/>
      <c r="AB43"/>
      <c r="AC43"/>
    </row>
    <row r="44" spans="1:29">
      <c r="A44" s="27" t="s">
        <v>457</v>
      </c>
      <c r="B44" s="30">
        <v>25000585</v>
      </c>
      <c r="C44" s="31">
        <v>89.5</v>
      </c>
      <c r="D44" s="35">
        <v>14.66</v>
      </c>
      <c r="E44" s="37">
        <v>3.3940000000000001</v>
      </c>
      <c r="F44" s="37">
        <v>7.0339999999999998</v>
      </c>
      <c r="G44" s="37">
        <v>9.0950000000000006</v>
      </c>
      <c r="H44" s="37">
        <v>1.097</v>
      </c>
      <c r="I44" s="54">
        <v>0.55010000000000003</v>
      </c>
      <c r="J44" s="35">
        <v>0.47120000000000001</v>
      </c>
      <c r="K44" s="34">
        <v>24.1</v>
      </c>
      <c r="L44" s="34">
        <v>152.4</v>
      </c>
      <c r="M44" s="34">
        <v>131.5</v>
      </c>
      <c r="N44" s="34">
        <v>241.9</v>
      </c>
      <c r="O44" s="35">
        <v>0.73050000000000004</v>
      </c>
      <c r="P44" s="38">
        <v>9107</v>
      </c>
      <c r="Q44" s="38"/>
      <c r="R44" s="38"/>
      <c r="S44"/>
      <c r="T44"/>
      <c r="U44"/>
      <c r="V44"/>
      <c r="W44"/>
      <c r="X44"/>
      <c r="Y44"/>
      <c r="Z44"/>
      <c r="AA44"/>
      <c r="AB44"/>
      <c r="AC44"/>
    </row>
    <row r="45" spans="1:29">
      <c r="A45" s="27" t="s">
        <v>458</v>
      </c>
      <c r="B45" s="30">
        <v>25000526</v>
      </c>
      <c r="C45" s="31">
        <v>88.01</v>
      </c>
      <c r="D45" s="35">
        <v>15.27</v>
      </c>
      <c r="E45" s="37">
        <v>2.0750000000000002</v>
      </c>
      <c r="F45" s="37">
        <v>6.7050000000000001</v>
      </c>
      <c r="G45" s="37">
        <v>12.7</v>
      </c>
      <c r="H45" s="37">
        <v>0.82699999999999996</v>
      </c>
      <c r="I45" s="54">
        <v>0.60470000000000002</v>
      </c>
      <c r="J45" s="35">
        <v>0.24</v>
      </c>
      <c r="K45" s="34">
        <v>19.16</v>
      </c>
      <c r="L45" s="34">
        <v>95.58</v>
      </c>
      <c r="M45" s="34"/>
      <c r="N45" s="34">
        <v>246.3</v>
      </c>
      <c r="O45" s="35"/>
      <c r="P45" s="38">
        <v>17530</v>
      </c>
      <c r="Q45" s="38"/>
      <c r="R45" s="38"/>
      <c r="S45"/>
      <c r="T45"/>
      <c r="U45"/>
      <c r="V45"/>
      <c r="W45"/>
      <c r="X45"/>
      <c r="Y45"/>
      <c r="Z45"/>
      <c r="AA45"/>
      <c r="AB45"/>
      <c r="AC45"/>
    </row>
    <row r="46" spans="1:29">
      <c r="A46" s="228" t="s">
        <v>456</v>
      </c>
      <c r="B46" s="30">
        <v>25000585</v>
      </c>
      <c r="C46" s="31">
        <v>98.38</v>
      </c>
      <c r="D46" s="37"/>
      <c r="E46" s="35"/>
      <c r="F46" s="35"/>
      <c r="G46" s="35"/>
      <c r="H46" s="37">
        <v>6.875</v>
      </c>
      <c r="I46" s="54">
        <v>0.1053</v>
      </c>
      <c r="J46" s="35">
        <v>17.850000000000001</v>
      </c>
      <c r="K46" s="34">
        <v>1345</v>
      </c>
      <c r="L46" s="34">
        <v>4617</v>
      </c>
      <c r="M46" s="34">
        <v>4200</v>
      </c>
      <c r="N46" s="34">
        <v>4387</v>
      </c>
      <c r="O46" s="35">
        <v>61.48</v>
      </c>
      <c r="P46" s="219">
        <v>888100</v>
      </c>
      <c r="Q46" s="38">
        <v>3930</v>
      </c>
      <c r="R46" s="38">
        <v>4323</v>
      </c>
      <c r="S46"/>
      <c r="T46"/>
      <c r="U46"/>
      <c r="V46"/>
      <c r="W46"/>
      <c r="X46"/>
      <c r="Y46"/>
      <c r="Z46"/>
      <c r="AA46"/>
      <c r="AB46"/>
      <c r="AC46"/>
    </row>
    <row r="47" spans="1:29">
      <c r="A47" s="56" t="s">
        <v>0</v>
      </c>
      <c r="B47" s="67"/>
      <c r="C47" s="47">
        <f>MIN(C43:C46)</f>
        <v>88.01</v>
      </c>
      <c r="D47" s="47">
        <f>MIN(D43:D46)</f>
        <v>14.66</v>
      </c>
      <c r="E47" s="155">
        <f>MIN(E43:E46)</f>
        <v>2.0750000000000002</v>
      </c>
      <c r="F47" s="184">
        <f>MIN(F43:F46)</f>
        <v>6.7050000000000001</v>
      </c>
      <c r="G47" s="184">
        <f>MIN(G43:G46)</f>
        <v>2.2440000000000002</v>
      </c>
      <c r="H47" s="184">
        <f>MIN(H43:H46)</f>
        <v>0.82699999999999996</v>
      </c>
      <c r="I47" s="187">
        <f>MIN(I43:I46)</f>
        <v>0.1053</v>
      </c>
      <c r="J47" s="163">
        <f>MIN(J43:J46)</f>
        <v>0.24</v>
      </c>
      <c r="K47" s="190">
        <f>MIN(K43:K46)</f>
        <v>19.16</v>
      </c>
      <c r="L47" s="190">
        <f>MIN(L43:L46)</f>
        <v>95.58</v>
      </c>
      <c r="M47" s="158">
        <f>MIN(M43:M46)</f>
        <v>131.5</v>
      </c>
      <c r="N47" s="190">
        <f>MIN(N43:N46)</f>
        <v>241.9</v>
      </c>
      <c r="O47" s="163">
        <f>MIN(O43:O46)</f>
        <v>0.73050000000000004</v>
      </c>
      <c r="P47" s="159">
        <f>MIN(P43:P46)</f>
        <v>9107</v>
      </c>
      <c r="Q47" s="159">
        <f>MIN(Q43:Q46)</f>
        <v>3930</v>
      </c>
      <c r="R47" s="159">
        <f>MIN(R43:R46)</f>
        <v>4323</v>
      </c>
      <c r="S47"/>
      <c r="T47"/>
      <c r="U47"/>
      <c r="V47"/>
      <c r="W47"/>
      <c r="X47"/>
      <c r="Y47"/>
      <c r="Z47"/>
      <c r="AA47"/>
      <c r="AB47"/>
      <c r="AC47"/>
    </row>
    <row r="48" spans="1:29">
      <c r="A48" s="58" t="s">
        <v>1</v>
      </c>
      <c r="B48" s="68"/>
      <c r="C48" s="50">
        <f>MAX(C43:C46)</f>
        <v>98.38</v>
      </c>
      <c r="D48" s="50">
        <f>MAX(D43:D46)</f>
        <v>23.8</v>
      </c>
      <c r="E48" s="156">
        <f>MAX(E43:E46)</f>
        <v>3.3940000000000001</v>
      </c>
      <c r="F48" s="185">
        <f>MAX(F43:F46)</f>
        <v>36.729999999999997</v>
      </c>
      <c r="G48" s="185">
        <f>MAX(G43:G46)</f>
        <v>12.7</v>
      </c>
      <c r="H48" s="185">
        <f>MAX(H43:H46)</f>
        <v>6.875</v>
      </c>
      <c r="I48" s="188">
        <f>MAX(I43:I46)</f>
        <v>0.60470000000000002</v>
      </c>
      <c r="J48" s="173">
        <f>MAX(J43:J46)</f>
        <v>17.850000000000001</v>
      </c>
      <c r="K48" s="191">
        <f>MAX(K43:K46)</f>
        <v>1345</v>
      </c>
      <c r="L48" s="191">
        <f>MAX(L43:L46)</f>
        <v>5201</v>
      </c>
      <c r="M48" s="152">
        <f>MAX(M43:M46)</f>
        <v>6168</v>
      </c>
      <c r="N48" s="191">
        <f>MAX(N43:N46)</f>
        <v>6881</v>
      </c>
      <c r="O48" s="173">
        <f>MAX(O43:O46)</f>
        <v>61.48</v>
      </c>
      <c r="P48" s="153">
        <f>MAX(P43:P46)</f>
        <v>888100</v>
      </c>
      <c r="Q48" s="153">
        <f>MAX(Q43:Q46)</f>
        <v>8327</v>
      </c>
      <c r="R48" s="153">
        <f>MAX(R43:R46)</f>
        <v>9160</v>
      </c>
      <c r="S48"/>
      <c r="T48"/>
      <c r="U48"/>
      <c r="V48"/>
      <c r="W48"/>
      <c r="X48"/>
      <c r="Y48"/>
      <c r="Z48"/>
      <c r="AA48"/>
      <c r="AB48"/>
      <c r="AC48"/>
    </row>
    <row r="49" spans="1:29" ht="15.75" thickBot="1">
      <c r="A49" s="60" t="s">
        <v>2</v>
      </c>
      <c r="B49" s="69"/>
      <c r="C49" s="53">
        <f>MEDIAN(C43:C46)</f>
        <v>91.35</v>
      </c>
      <c r="D49" s="53">
        <f>MEDIAN(D43:D46)</f>
        <v>15.27</v>
      </c>
      <c r="E49" s="157">
        <f>MEDIAN(E43:E46)</f>
        <v>2.9279999999999999</v>
      </c>
      <c r="F49" s="186">
        <f>MEDIAN(F43:F46)</f>
        <v>7.0339999999999998</v>
      </c>
      <c r="G49" s="186">
        <f>MEDIAN(G43:G46)</f>
        <v>9.0950000000000006</v>
      </c>
      <c r="H49" s="186">
        <f>MEDIAN(H43:H46)</f>
        <v>1.097</v>
      </c>
      <c r="I49" s="189">
        <f>MEDIAN(I43:I46)</f>
        <v>0.55010000000000003</v>
      </c>
      <c r="J49" s="164">
        <f>MEDIAN(J43:J46)</f>
        <v>0.51534999999999997</v>
      </c>
      <c r="K49" s="192">
        <f>MEDIAN(K43:K46)</f>
        <v>461.95</v>
      </c>
      <c r="L49" s="192">
        <f>MEDIAN(L43:L46)</f>
        <v>2384.7000000000003</v>
      </c>
      <c r="M49" s="154">
        <f>MEDIAN(M43:M46)</f>
        <v>4200</v>
      </c>
      <c r="N49" s="192">
        <f>MEDIAN(N43:N46)</f>
        <v>2316.65</v>
      </c>
      <c r="O49" s="164">
        <f>MEDIAN(O43:O46)</f>
        <v>19.149999999999999</v>
      </c>
      <c r="P49" s="160">
        <f>MEDIAN(P43:P46)</f>
        <v>392115</v>
      </c>
      <c r="Q49" s="160">
        <f>MEDIAN(Q43:Q46)</f>
        <v>6128.5</v>
      </c>
      <c r="R49" s="160">
        <f>MEDIAN(R43:R46)</f>
        <v>6741.5</v>
      </c>
      <c r="S49"/>
      <c r="T49"/>
      <c r="U49"/>
      <c r="V49"/>
      <c r="W49"/>
      <c r="X49"/>
      <c r="Y49"/>
      <c r="Z49"/>
      <c r="AA49"/>
      <c r="AB49"/>
      <c r="AC49"/>
    </row>
    <row r="50" spans="1:29">
      <c r="C50" s="12"/>
      <c r="D50" s="12"/>
      <c r="E50" s="12"/>
      <c r="F50" s="12"/>
      <c r="G50" s="12"/>
      <c r="H50" s="23"/>
      <c r="I50" s="23"/>
      <c r="J50" s="23"/>
      <c r="M50" s="12"/>
      <c r="N50" s="12"/>
      <c r="O50" s="12"/>
    </row>
    <row r="51" spans="1:29" ht="15.75" thickBot="1">
      <c r="C51" s="12"/>
      <c r="D51" s="12"/>
      <c r="E51" s="12"/>
      <c r="F51" s="12"/>
      <c r="G51" s="12"/>
      <c r="H51" s="23"/>
      <c r="I51" s="23"/>
      <c r="J51" s="23"/>
      <c r="M51" s="12"/>
      <c r="N51" s="12"/>
      <c r="O51" s="12"/>
    </row>
    <row r="52" spans="1:29" ht="60" customHeight="1">
      <c r="A52" s="66" t="s">
        <v>195</v>
      </c>
      <c r="B52" s="42" t="s">
        <v>3</v>
      </c>
      <c r="C52" s="43" t="s">
        <v>54</v>
      </c>
      <c r="D52" s="44" t="s">
        <v>55</v>
      </c>
      <c r="E52" s="43" t="s">
        <v>113</v>
      </c>
      <c r="F52" s="43" t="s">
        <v>56</v>
      </c>
      <c r="G52" s="43" t="s">
        <v>57</v>
      </c>
      <c r="H52" s="43" t="s">
        <v>58</v>
      </c>
      <c r="I52" s="43" t="s">
        <v>59</v>
      </c>
      <c r="J52" s="43" t="s">
        <v>60</v>
      </c>
      <c r="K52" s="43" t="s">
        <v>61</v>
      </c>
      <c r="L52" s="43" t="s">
        <v>464</v>
      </c>
      <c r="M52" s="43" t="s">
        <v>37</v>
      </c>
      <c r="N52" s="43" t="s">
        <v>38</v>
      </c>
      <c r="O52" s="43" t="s">
        <v>40</v>
      </c>
      <c r="P52" s="43" t="s">
        <v>193</v>
      </c>
      <c r="Q52" s="43" t="s">
        <v>49</v>
      </c>
      <c r="R52" s="43" t="s">
        <v>194</v>
      </c>
      <c r="S52" s="43" t="s">
        <v>198</v>
      </c>
      <c r="Y52"/>
      <c r="Z52"/>
      <c r="AA52"/>
      <c r="AB52"/>
      <c r="AC52"/>
    </row>
    <row r="53" spans="1:29">
      <c r="A53" s="27" t="s">
        <v>460</v>
      </c>
      <c r="B53" s="30">
        <v>25001084</v>
      </c>
      <c r="C53" s="35">
        <v>92.93</v>
      </c>
      <c r="D53" s="35">
        <v>32.19</v>
      </c>
      <c r="E53" s="37">
        <v>19.420000000000002</v>
      </c>
      <c r="F53" s="37">
        <v>5.6909999999999998</v>
      </c>
      <c r="G53" s="54">
        <v>2.1819999999999999</v>
      </c>
      <c r="H53" s="37">
        <v>0.78400000000000003</v>
      </c>
      <c r="I53" s="54">
        <v>0.64780000000000004</v>
      </c>
      <c r="J53" s="37">
        <v>0.45500000000000002</v>
      </c>
      <c r="K53" s="37">
        <v>9.1999999999999998E-2</v>
      </c>
      <c r="L53" s="37">
        <v>0.95899999999999996</v>
      </c>
      <c r="M53" s="35">
        <v>16.18</v>
      </c>
      <c r="N53" s="34">
        <v>133.30000000000001</v>
      </c>
      <c r="O53" s="35">
        <v>18.86</v>
      </c>
      <c r="P53" s="34">
        <v>175</v>
      </c>
      <c r="Q53" s="38">
        <v>19440</v>
      </c>
      <c r="R53" s="29"/>
      <c r="S53" s="29"/>
      <c r="T53"/>
      <c r="U53"/>
      <c r="V53"/>
      <c r="W53"/>
      <c r="X53"/>
      <c r="Y53"/>
      <c r="Z53"/>
      <c r="AA53"/>
      <c r="AB53"/>
      <c r="AC53"/>
    </row>
    <row r="54" spans="1:29">
      <c r="A54" s="27" t="s">
        <v>462</v>
      </c>
      <c r="B54" s="30">
        <v>25000640</v>
      </c>
      <c r="C54" s="35">
        <v>30.34</v>
      </c>
      <c r="D54" s="35">
        <v>12.62</v>
      </c>
      <c r="E54" s="37">
        <v>12.13</v>
      </c>
      <c r="F54" s="37">
        <v>2.7330000000000001</v>
      </c>
      <c r="G54" s="54">
        <v>0.59450000000000003</v>
      </c>
      <c r="H54" s="37"/>
      <c r="I54" s="54"/>
      <c r="J54" s="37"/>
      <c r="K54" s="37"/>
      <c r="L54" s="29"/>
      <c r="M54" s="35"/>
      <c r="N54" s="34"/>
      <c r="O54" s="35"/>
      <c r="P54" s="34"/>
      <c r="Q54" s="29"/>
      <c r="R54" s="34"/>
      <c r="S54" s="34"/>
      <c r="T54"/>
      <c r="U54"/>
      <c r="V54"/>
      <c r="W54"/>
      <c r="X54"/>
      <c r="Y54"/>
      <c r="Z54"/>
      <c r="AA54"/>
      <c r="AB54"/>
      <c r="AC54"/>
    </row>
    <row r="55" spans="1:29">
      <c r="A55" s="228" t="s">
        <v>461</v>
      </c>
      <c r="B55" s="30">
        <v>25000846</v>
      </c>
      <c r="C55" s="35">
        <v>91.39</v>
      </c>
      <c r="D55" s="35">
        <v>28.22</v>
      </c>
      <c r="E55" s="217">
        <v>7.8730000000000002</v>
      </c>
      <c r="F55" s="37">
        <v>7.798</v>
      </c>
      <c r="G55" s="54">
        <v>4.383</v>
      </c>
      <c r="H55" s="37">
        <v>1.4490000000000001</v>
      </c>
      <c r="I55" s="54">
        <v>1.2170000000000001</v>
      </c>
      <c r="J55" s="37">
        <v>0.35499999999999998</v>
      </c>
      <c r="K55" s="37">
        <v>0.123</v>
      </c>
      <c r="L55" s="29"/>
      <c r="M55" s="35">
        <v>20.6</v>
      </c>
      <c r="N55" s="34">
        <v>96.11</v>
      </c>
      <c r="O55" s="35">
        <v>68.59</v>
      </c>
      <c r="P55" s="34">
        <v>172.1</v>
      </c>
      <c r="Q55" s="219">
        <v>4021</v>
      </c>
      <c r="R55" s="34">
        <v>178.4</v>
      </c>
      <c r="S55" s="34">
        <v>196.6</v>
      </c>
      <c r="T55"/>
      <c r="U55"/>
      <c r="V55"/>
      <c r="W55"/>
      <c r="X55"/>
      <c r="Y55"/>
      <c r="Z55"/>
      <c r="AA55"/>
      <c r="AB55"/>
      <c r="AC55"/>
    </row>
    <row r="56" spans="1:29">
      <c r="A56" s="27" t="s">
        <v>461</v>
      </c>
      <c r="B56" s="30">
        <v>25000643</v>
      </c>
      <c r="C56" s="35">
        <v>19.8</v>
      </c>
      <c r="D56" s="37">
        <v>6.399</v>
      </c>
      <c r="E56" s="37">
        <v>5.2229999999999999</v>
      </c>
      <c r="F56" s="37">
        <v>2.4590000000000001</v>
      </c>
      <c r="G56" s="54">
        <v>0.68400000000000005</v>
      </c>
      <c r="H56" s="37"/>
      <c r="I56" s="54"/>
      <c r="J56" s="37"/>
      <c r="K56" s="37"/>
      <c r="L56" s="29"/>
      <c r="M56" s="35">
        <v>5.2610000000000001</v>
      </c>
      <c r="N56" s="34">
        <v>38.880000000000003</v>
      </c>
      <c r="O56" s="35"/>
      <c r="P56" s="34"/>
      <c r="Q56" s="38">
        <v>6093</v>
      </c>
      <c r="R56" s="34">
        <v>27.58</v>
      </c>
      <c r="S56" s="34">
        <v>30.34</v>
      </c>
      <c r="T56"/>
      <c r="U56"/>
      <c r="V56"/>
      <c r="W56"/>
      <c r="X56"/>
      <c r="Y56"/>
      <c r="Z56"/>
      <c r="AA56"/>
      <c r="AB56"/>
      <c r="AC56"/>
    </row>
    <row r="57" spans="1:29">
      <c r="A57" s="27" t="s">
        <v>461</v>
      </c>
      <c r="B57" s="30">
        <v>25000604</v>
      </c>
      <c r="C57" s="35">
        <v>22.31</v>
      </c>
      <c r="D57" s="35">
        <v>11.33</v>
      </c>
      <c r="E57" s="37">
        <v>5.5609999999999999</v>
      </c>
      <c r="F57" s="37">
        <v>3.49</v>
      </c>
      <c r="G57" s="54">
        <v>0.58660000000000001</v>
      </c>
      <c r="H57" s="37">
        <v>1.0109999999999999</v>
      </c>
      <c r="I57" s="54">
        <v>0.53559999999999997</v>
      </c>
      <c r="J57" s="37"/>
      <c r="K57" s="37"/>
      <c r="L57" s="29"/>
      <c r="M57" s="35" t="s">
        <v>463</v>
      </c>
      <c r="N57" s="34">
        <v>52.3</v>
      </c>
      <c r="O57" s="35">
        <v>5.1040000000000001</v>
      </c>
      <c r="P57" s="34"/>
      <c r="Q57" s="29"/>
      <c r="R57" s="34">
        <v>29.23</v>
      </c>
      <c r="S57" s="34">
        <v>32.15</v>
      </c>
      <c r="T57"/>
      <c r="U57"/>
      <c r="V57"/>
      <c r="W57"/>
      <c r="X57"/>
      <c r="Y57"/>
      <c r="Z57"/>
      <c r="AA57"/>
      <c r="AB57"/>
      <c r="AC57"/>
    </row>
    <row r="58" spans="1:29">
      <c r="A58" s="27" t="s">
        <v>461</v>
      </c>
      <c r="B58" s="30">
        <v>25000563</v>
      </c>
      <c r="C58" s="35">
        <v>92.23</v>
      </c>
      <c r="D58" s="35">
        <v>23.98</v>
      </c>
      <c r="E58" s="37">
        <v>16.22</v>
      </c>
      <c r="F58" s="37">
        <v>7.4589999999999996</v>
      </c>
      <c r="G58" s="54">
        <v>1.413</v>
      </c>
      <c r="H58" s="37">
        <v>1.7929999999999999</v>
      </c>
      <c r="I58" s="54">
        <v>1.2490000000000001</v>
      </c>
      <c r="J58" s="37"/>
      <c r="K58" s="37"/>
      <c r="L58" s="29"/>
      <c r="M58" s="35">
        <v>9.0960000000000001</v>
      </c>
      <c r="N58" s="34">
        <v>134.9</v>
      </c>
      <c r="O58" s="35">
        <v>31.35</v>
      </c>
      <c r="P58" s="34">
        <v>302.5</v>
      </c>
      <c r="Q58" s="38">
        <v>12340</v>
      </c>
      <c r="R58" s="34">
        <v>356.5</v>
      </c>
      <c r="S58" s="34">
        <v>392.2</v>
      </c>
      <c r="T58"/>
      <c r="U58"/>
      <c r="V58"/>
      <c r="W58"/>
      <c r="X58"/>
      <c r="Y58"/>
      <c r="Z58"/>
      <c r="AA58"/>
      <c r="AB58"/>
      <c r="AC58"/>
    </row>
    <row r="59" spans="1:29">
      <c r="A59" s="228" t="s">
        <v>461</v>
      </c>
      <c r="B59" s="30">
        <v>25000536</v>
      </c>
      <c r="C59" s="232">
        <v>90.09</v>
      </c>
      <c r="D59" s="35">
        <v>23.2</v>
      </c>
      <c r="E59" s="37">
        <v>7.6959999999999997</v>
      </c>
      <c r="F59" s="217">
        <v>7.5339999999999998</v>
      </c>
      <c r="G59" s="54">
        <v>1.84</v>
      </c>
      <c r="H59" s="37">
        <v>1.88</v>
      </c>
      <c r="I59" s="54">
        <v>1.117</v>
      </c>
      <c r="J59" s="37">
        <v>0.31069999999999998</v>
      </c>
      <c r="K59" s="37">
        <v>0.12759999999999999</v>
      </c>
      <c r="L59" s="29"/>
      <c r="M59" s="35">
        <v>10.38</v>
      </c>
      <c r="N59" s="34">
        <v>109.7</v>
      </c>
      <c r="O59" s="35">
        <v>52.15</v>
      </c>
      <c r="P59" s="34">
        <v>285.8</v>
      </c>
      <c r="Q59" s="38">
        <v>20720</v>
      </c>
      <c r="R59" s="220">
        <v>101</v>
      </c>
      <c r="S59" s="220">
        <v>111.1</v>
      </c>
      <c r="T59"/>
      <c r="U59"/>
      <c r="V59"/>
      <c r="W59"/>
      <c r="X59"/>
      <c r="Y59"/>
      <c r="Z59"/>
      <c r="AA59"/>
      <c r="AB59"/>
      <c r="AC59"/>
    </row>
    <row r="60" spans="1:29">
      <c r="A60" s="56" t="s">
        <v>0</v>
      </c>
      <c r="B60" s="67"/>
      <c r="C60" s="47">
        <f>MIN(C53:C59)</f>
        <v>19.8</v>
      </c>
      <c r="D60" s="47">
        <f>MIN(D53:D59)</f>
        <v>6.399</v>
      </c>
      <c r="E60" s="184">
        <f>MIN(E53:E59)</f>
        <v>5.2229999999999999</v>
      </c>
      <c r="F60" s="184">
        <f>MIN(F53:F59)</f>
        <v>2.4590000000000001</v>
      </c>
      <c r="G60" s="187">
        <f>MIN(G53:G59)</f>
        <v>0.58660000000000001</v>
      </c>
      <c r="H60" s="184">
        <f>MIN(H53:H59)</f>
        <v>0.78400000000000003</v>
      </c>
      <c r="I60" s="187">
        <f>MIN(I53:I59)</f>
        <v>0.53559999999999997</v>
      </c>
      <c r="J60" s="184">
        <f>MIN(J53:J59)</f>
        <v>0.31069999999999998</v>
      </c>
      <c r="K60" s="184">
        <f>MIN(K53:K59)</f>
        <v>9.1999999999999998E-2</v>
      </c>
      <c r="L60" s="47"/>
      <c r="M60" s="163">
        <f>MIN(M53:M59)</f>
        <v>5.2610000000000001</v>
      </c>
      <c r="N60" s="190">
        <f>MIN(N53:N59)</f>
        <v>38.880000000000003</v>
      </c>
      <c r="O60" s="163">
        <f>MIN(O53:O59)</f>
        <v>5.1040000000000001</v>
      </c>
      <c r="P60" s="190">
        <f>MIN(P53:P59)</f>
        <v>172.1</v>
      </c>
      <c r="Q60" s="159">
        <f>MIN(Q53:Q59)</f>
        <v>4021</v>
      </c>
      <c r="R60" s="190">
        <f>MIN(R53:R59)</f>
        <v>27.58</v>
      </c>
      <c r="S60" s="190">
        <f>MIN(S53:S59)</f>
        <v>30.34</v>
      </c>
      <c r="T60"/>
      <c r="U60"/>
      <c r="V60"/>
      <c r="W60"/>
      <c r="X60"/>
      <c r="Y60"/>
      <c r="Z60"/>
      <c r="AA60"/>
      <c r="AB60"/>
      <c r="AC60"/>
    </row>
    <row r="61" spans="1:29">
      <c r="A61" s="58" t="s">
        <v>1</v>
      </c>
      <c r="B61" s="68"/>
      <c r="C61" s="50">
        <f>MAX(C53:C59)</f>
        <v>92.93</v>
      </c>
      <c r="D61" s="50">
        <f>MAX(D53:D59)</f>
        <v>32.19</v>
      </c>
      <c r="E61" s="185">
        <f>MAX(E53:E59)</f>
        <v>19.420000000000002</v>
      </c>
      <c r="F61" s="185">
        <f>MAX(F53:F59)</f>
        <v>7.798</v>
      </c>
      <c r="G61" s="188">
        <f>MAX(G53:G59)</f>
        <v>4.383</v>
      </c>
      <c r="H61" s="185">
        <f>MAX(H53:H59)</f>
        <v>1.88</v>
      </c>
      <c r="I61" s="188">
        <f>MAX(I53:I59)</f>
        <v>1.2490000000000001</v>
      </c>
      <c r="J61" s="185">
        <f>MAX(J53:J59)</f>
        <v>0.45500000000000002</v>
      </c>
      <c r="K61" s="185">
        <f>MAX(K53:K59)</f>
        <v>0.12759999999999999</v>
      </c>
      <c r="L61" s="50"/>
      <c r="M61" s="173">
        <f>MAX(M53:M59)</f>
        <v>20.6</v>
      </c>
      <c r="N61" s="191">
        <f>MAX(N53:N59)</f>
        <v>134.9</v>
      </c>
      <c r="O61" s="173">
        <f>MAX(O53:O59)</f>
        <v>68.59</v>
      </c>
      <c r="P61" s="191">
        <f>MAX(P53:P59)</f>
        <v>302.5</v>
      </c>
      <c r="Q61" s="153">
        <f>MAX(Q53:Q59)</f>
        <v>20720</v>
      </c>
      <c r="R61" s="191">
        <f>MAX(R53:R59)</f>
        <v>356.5</v>
      </c>
      <c r="S61" s="191">
        <f>MAX(S53:S59)</f>
        <v>392.2</v>
      </c>
      <c r="T61"/>
      <c r="U61"/>
      <c r="V61"/>
      <c r="W61"/>
      <c r="X61"/>
      <c r="Y61"/>
      <c r="Z61"/>
      <c r="AA61"/>
      <c r="AB61"/>
      <c r="AC61"/>
    </row>
    <row r="62" spans="1:29" ht="15.75" thickBot="1">
      <c r="A62" s="60" t="s">
        <v>2</v>
      </c>
      <c r="B62" s="69"/>
      <c r="C62" s="53">
        <f>MEDIAN(C53:C59)</f>
        <v>90.09</v>
      </c>
      <c r="D62" s="53">
        <f>MEDIAN(D53:D59)</f>
        <v>23.2</v>
      </c>
      <c r="E62" s="186">
        <f>MEDIAN(E53:E59)</f>
        <v>7.8730000000000002</v>
      </c>
      <c r="F62" s="186">
        <f>MEDIAN(F53:F59)</f>
        <v>5.6909999999999998</v>
      </c>
      <c r="G62" s="189">
        <f>MEDIAN(G53:G59)</f>
        <v>1.413</v>
      </c>
      <c r="H62" s="186">
        <f>MEDIAN(H53:H59)</f>
        <v>1.4490000000000001</v>
      </c>
      <c r="I62" s="189">
        <f>MEDIAN(I53:I59)</f>
        <v>1.117</v>
      </c>
      <c r="J62" s="186">
        <f>MEDIAN(J53:J59)</f>
        <v>0.35499999999999998</v>
      </c>
      <c r="K62" s="186">
        <f>MEDIAN(K53:K59)</f>
        <v>0.123</v>
      </c>
      <c r="L62" s="53"/>
      <c r="M62" s="164">
        <f>MEDIAN(M53:M59)</f>
        <v>10.38</v>
      </c>
      <c r="N62" s="192">
        <f>MEDIAN(N53:N59)</f>
        <v>102.905</v>
      </c>
      <c r="O62" s="164">
        <f>MEDIAN(O53:O59)</f>
        <v>31.35</v>
      </c>
      <c r="P62" s="192">
        <f>MEDIAN(P53:P59)</f>
        <v>230.4</v>
      </c>
      <c r="Q62" s="160">
        <f>MEDIAN(Q53:Q59)</f>
        <v>12340</v>
      </c>
      <c r="R62" s="192">
        <f>MEDIAN(R53:R59)</f>
        <v>101</v>
      </c>
      <c r="S62" s="192">
        <f>MEDIAN(S53:S59)</f>
        <v>111.1</v>
      </c>
      <c r="T62"/>
      <c r="U62"/>
      <c r="V62"/>
      <c r="W62"/>
      <c r="X62"/>
      <c r="Y62"/>
      <c r="Z62"/>
      <c r="AA62"/>
      <c r="AB62"/>
      <c r="AC62"/>
    </row>
    <row r="63" spans="1:29">
      <c r="C63" s="12"/>
      <c r="D63" s="12"/>
      <c r="E63" s="12"/>
      <c r="F63" s="12"/>
      <c r="G63" s="12"/>
      <c r="H63" s="23"/>
      <c r="I63" s="23"/>
      <c r="J63" s="23"/>
      <c r="M63" s="12"/>
      <c r="N63" s="12"/>
      <c r="O63" s="12"/>
      <c r="R63" s="214"/>
    </row>
    <row r="64" spans="1:29" ht="15.75" thickBot="1">
      <c r="C64" s="12"/>
      <c r="D64" s="12"/>
      <c r="E64" s="12"/>
      <c r="F64" s="12"/>
      <c r="G64" s="12"/>
      <c r="H64" s="23"/>
      <c r="I64" s="23"/>
      <c r="J64" s="23"/>
      <c r="M64" s="12"/>
      <c r="N64" s="12"/>
      <c r="O64" s="12"/>
    </row>
    <row r="65" spans="1:29" ht="60" customHeight="1">
      <c r="A65" s="66" t="s">
        <v>7</v>
      </c>
      <c r="B65" s="42" t="s">
        <v>3</v>
      </c>
      <c r="C65" s="43" t="s">
        <v>39</v>
      </c>
      <c r="D65" s="43" t="s">
        <v>37</v>
      </c>
      <c r="E65" s="43" t="s">
        <v>38</v>
      </c>
      <c r="F65" s="43" t="s">
        <v>40</v>
      </c>
      <c r="G65" s="43" t="s">
        <v>114</v>
      </c>
      <c r="H65" s="43" t="s">
        <v>41</v>
      </c>
      <c r="I65" s="43" t="s">
        <v>196</v>
      </c>
      <c r="J65" s="43" t="s">
        <v>49</v>
      </c>
      <c r="K65" s="43" t="s">
        <v>75</v>
      </c>
      <c r="L65" s="43" t="s">
        <v>198</v>
      </c>
      <c r="M65" s="43" t="s">
        <v>115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>
      <c r="A66" s="27" t="s">
        <v>472</v>
      </c>
      <c r="B66" s="30">
        <v>25000298</v>
      </c>
      <c r="C66" s="31">
        <v>97.29</v>
      </c>
      <c r="D66" s="30">
        <v>8427</v>
      </c>
      <c r="E66" s="30">
        <v>51730</v>
      </c>
      <c r="F66" s="30">
        <v>52340</v>
      </c>
      <c r="G66" s="38">
        <v>32090</v>
      </c>
      <c r="H66" s="34">
        <v>139.69999999999999</v>
      </c>
      <c r="I66" s="34">
        <v>875.1</v>
      </c>
      <c r="J66" s="38">
        <v>4534000</v>
      </c>
      <c r="K66" s="38">
        <v>39960</v>
      </c>
      <c r="L66" s="38">
        <v>43960</v>
      </c>
      <c r="M66" s="38">
        <v>1624000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>
      <c r="A67" s="27" t="s">
        <v>470</v>
      </c>
      <c r="B67" s="30">
        <v>25000860</v>
      </c>
      <c r="C67" s="31">
        <v>98.13</v>
      </c>
      <c r="D67" s="30">
        <v>1837</v>
      </c>
      <c r="E67" s="30">
        <v>10850</v>
      </c>
      <c r="F67" s="30">
        <v>10350</v>
      </c>
      <c r="G67" s="38">
        <v>9864</v>
      </c>
      <c r="H67" s="34">
        <v>29.47</v>
      </c>
      <c r="I67" s="34">
        <v>243.4</v>
      </c>
      <c r="J67" s="38">
        <v>2326000</v>
      </c>
      <c r="K67" s="38">
        <v>7601</v>
      </c>
      <c r="L67" s="38">
        <v>8361</v>
      </c>
      <c r="M67" s="38">
        <v>415000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>
      <c r="A68" s="228" t="s">
        <v>471</v>
      </c>
      <c r="B68" s="30">
        <v>25000695</v>
      </c>
      <c r="C68" s="31">
        <v>98.95</v>
      </c>
      <c r="D68" s="30">
        <v>5872</v>
      </c>
      <c r="E68" s="30">
        <v>41180</v>
      </c>
      <c r="F68" s="30">
        <v>30820</v>
      </c>
      <c r="G68" s="219">
        <v>64530</v>
      </c>
      <c r="H68" s="34">
        <v>141.30000000000001</v>
      </c>
      <c r="I68" s="34">
        <v>992.5</v>
      </c>
      <c r="J68" s="38">
        <v>3042000</v>
      </c>
      <c r="K68" s="219">
        <v>10870</v>
      </c>
      <c r="L68" s="219">
        <v>11960</v>
      </c>
      <c r="M68" s="38">
        <v>810200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>
      <c r="A69" s="228" t="s">
        <v>471</v>
      </c>
      <c r="B69" s="30">
        <v>25000601</v>
      </c>
      <c r="C69" s="31">
        <v>98.77</v>
      </c>
      <c r="D69" s="30">
        <v>2549</v>
      </c>
      <c r="E69" s="30">
        <v>18470</v>
      </c>
      <c r="F69" s="233">
        <v>10930</v>
      </c>
      <c r="G69" s="38">
        <v>13850</v>
      </c>
      <c r="H69" s="34">
        <v>79.64</v>
      </c>
      <c r="I69" s="34">
        <v>336.2</v>
      </c>
      <c r="J69" s="38">
        <v>1249000</v>
      </c>
      <c r="K69" s="38">
        <v>13110</v>
      </c>
      <c r="L69" s="38">
        <v>14420</v>
      </c>
      <c r="M69" s="38">
        <v>286700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>
      <c r="A70" s="27" t="s">
        <v>471</v>
      </c>
      <c r="B70" s="30">
        <v>25000426</v>
      </c>
      <c r="C70" s="31">
        <v>94.49</v>
      </c>
      <c r="D70" s="30">
        <v>6420</v>
      </c>
      <c r="E70" s="30">
        <v>43250</v>
      </c>
      <c r="F70" s="30">
        <v>23310</v>
      </c>
      <c r="G70" s="38">
        <v>56800</v>
      </c>
      <c r="H70" s="34">
        <v>198.6</v>
      </c>
      <c r="I70" s="34">
        <v>640.70000000000005</v>
      </c>
      <c r="J70" s="38">
        <v>4912000</v>
      </c>
      <c r="K70" s="38">
        <v>66530</v>
      </c>
      <c r="L70" s="38">
        <v>73180</v>
      </c>
      <c r="M70" s="38">
        <v>1084000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>
      <c r="A71" s="56" t="s">
        <v>0</v>
      </c>
      <c r="B71" s="67"/>
      <c r="C71" s="47">
        <f>MIN(C66:C70)</f>
        <v>94.49</v>
      </c>
      <c r="D71" s="159">
        <f>MIN(D66:D70)</f>
        <v>1837</v>
      </c>
      <c r="E71" s="159">
        <f>MIN(E66:E70)</f>
        <v>10850</v>
      </c>
      <c r="F71" s="159">
        <f>MIN(F66:F70)</f>
        <v>10350</v>
      </c>
      <c r="G71" s="159">
        <f>MIN(G66:G70)</f>
        <v>9864</v>
      </c>
      <c r="H71" s="190">
        <f>MIN(H66:H70)</f>
        <v>29.47</v>
      </c>
      <c r="I71" s="190">
        <f>MIN(I66:I70)</f>
        <v>243.4</v>
      </c>
      <c r="J71" s="159">
        <f>MIN(J66:J70)</f>
        <v>1249000</v>
      </c>
      <c r="K71" s="159">
        <f>MIN(K66:K70)</f>
        <v>7601</v>
      </c>
      <c r="L71" s="159">
        <f>MIN(L66:L70)</f>
        <v>8361</v>
      </c>
      <c r="M71" s="159">
        <f>MIN(M66:M70)</f>
        <v>286700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>
      <c r="A72" s="58" t="s">
        <v>1</v>
      </c>
      <c r="B72" s="68"/>
      <c r="C72" s="50">
        <f>MAX(C66:C70)</f>
        <v>98.95</v>
      </c>
      <c r="D72" s="153">
        <f>MAX(D66:D70)</f>
        <v>8427</v>
      </c>
      <c r="E72" s="153">
        <f>MAX(E66:E70)</f>
        <v>51730</v>
      </c>
      <c r="F72" s="153">
        <f>MAX(F66:F70)</f>
        <v>52340</v>
      </c>
      <c r="G72" s="153">
        <f>MAX(G66:G70)</f>
        <v>64530</v>
      </c>
      <c r="H72" s="191">
        <f>MAX(H66:H70)</f>
        <v>198.6</v>
      </c>
      <c r="I72" s="191">
        <f>MAX(I66:I70)</f>
        <v>992.5</v>
      </c>
      <c r="J72" s="153">
        <f>MAX(J66:J70)</f>
        <v>4912000</v>
      </c>
      <c r="K72" s="153">
        <f>MAX(K66:K70)</f>
        <v>66530</v>
      </c>
      <c r="L72" s="153">
        <f>MAX(L66:L70)</f>
        <v>73180</v>
      </c>
      <c r="M72" s="153">
        <f>MAX(M66:M70)</f>
        <v>1624000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ht="15.75" thickBot="1">
      <c r="A73" s="60" t="s">
        <v>2</v>
      </c>
      <c r="B73" s="69"/>
      <c r="C73" s="53">
        <f>MEDIAN(C66:C70)</f>
        <v>98.13</v>
      </c>
      <c r="D73" s="160">
        <f>MEDIAN(D66:D70)</f>
        <v>5872</v>
      </c>
      <c r="E73" s="160">
        <f>MEDIAN(E66:E70)</f>
        <v>41180</v>
      </c>
      <c r="F73" s="160">
        <f>MEDIAN(F66:F70)</f>
        <v>23310</v>
      </c>
      <c r="G73" s="160">
        <f>MEDIAN(G66:G70)</f>
        <v>32090</v>
      </c>
      <c r="H73" s="192">
        <f>MEDIAN(H66:H70)</f>
        <v>139.69999999999999</v>
      </c>
      <c r="I73" s="192">
        <f>MEDIAN(I66:I70)</f>
        <v>640.70000000000005</v>
      </c>
      <c r="J73" s="160">
        <f>MEDIAN(J66:J70)</f>
        <v>3042000</v>
      </c>
      <c r="K73" s="160">
        <f>MEDIAN(K66:K70)</f>
        <v>13110</v>
      </c>
      <c r="L73" s="160">
        <f>MEDIAN(L66:L70)</f>
        <v>14420</v>
      </c>
      <c r="M73" s="160">
        <f>MEDIAN(M66:M70)</f>
        <v>810200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>
      <c r="C74" s="12"/>
      <c r="D74" s="12"/>
      <c r="E74" s="12"/>
      <c r="F74" s="12"/>
      <c r="G74" s="23"/>
      <c r="H74" s="23"/>
      <c r="I74" s="23"/>
      <c r="L74" s="12"/>
      <c r="M74" s="12"/>
      <c r="U74"/>
      <c r="V74"/>
      <c r="W74"/>
      <c r="X74"/>
      <c r="Y74"/>
      <c r="Z74"/>
      <c r="AA74"/>
      <c r="AB74"/>
      <c r="AC74"/>
    </row>
    <row r="75" spans="1:29" ht="15.75" thickBot="1">
      <c r="C75" s="12"/>
      <c r="D75" s="12"/>
      <c r="E75" s="12"/>
      <c r="F75" s="12"/>
      <c r="G75" s="23"/>
      <c r="H75" s="23"/>
      <c r="K75" s="12"/>
      <c r="L75" s="12"/>
      <c r="AA75"/>
      <c r="AB75"/>
      <c r="AC75"/>
    </row>
    <row r="76" spans="1:29" ht="60" customHeight="1">
      <c r="A76" s="66" t="s">
        <v>74</v>
      </c>
      <c r="B76" s="42" t="s">
        <v>3</v>
      </c>
      <c r="C76" s="43" t="s">
        <v>54</v>
      </c>
      <c r="D76" s="44" t="s">
        <v>55</v>
      </c>
      <c r="E76" s="43" t="s">
        <v>113</v>
      </c>
      <c r="F76" s="43" t="s">
        <v>56</v>
      </c>
      <c r="G76" s="43" t="s">
        <v>57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>
      <c r="A77" s="27" t="s">
        <v>477</v>
      </c>
      <c r="B77" s="30">
        <v>25000626</v>
      </c>
      <c r="C77" s="31">
        <v>87.69</v>
      </c>
      <c r="D77" s="31">
        <v>32.950000000000003</v>
      </c>
      <c r="E77" s="32">
        <v>3.504</v>
      </c>
      <c r="F77" s="31"/>
      <c r="G77" s="35">
        <v>10.31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>
      <c r="A78" s="27" t="s">
        <v>478</v>
      </c>
      <c r="B78" s="30">
        <v>25000521</v>
      </c>
      <c r="C78" s="31">
        <v>99.24</v>
      </c>
      <c r="D78" s="31">
        <v>50.61</v>
      </c>
      <c r="E78" s="32">
        <v>15.97</v>
      </c>
      <c r="F78" s="31">
        <v>27.93</v>
      </c>
      <c r="G78" s="35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>
      <c r="A79" s="56" t="s">
        <v>0</v>
      </c>
      <c r="B79" s="67"/>
      <c r="C79" s="47">
        <f>MIN(C77:C78)</f>
        <v>87.69</v>
      </c>
      <c r="D79" s="47">
        <f>MIN(D77:D78)</f>
        <v>32.950000000000003</v>
      </c>
      <c r="E79" s="184">
        <f>MIN(E77:E78)</f>
        <v>3.504</v>
      </c>
      <c r="F79" s="47"/>
      <c r="G79" s="47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>
      <c r="A80" s="58" t="s">
        <v>1</v>
      </c>
      <c r="B80" s="68"/>
      <c r="C80" s="50">
        <f>MAX(C77:C78)</f>
        <v>99.24</v>
      </c>
      <c r="D80" s="50">
        <f>MAX(D77:D78)</f>
        <v>50.61</v>
      </c>
      <c r="E80" s="185">
        <f>MAX(E77:E78)</f>
        <v>15.97</v>
      </c>
      <c r="F80" s="50"/>
      <c r="G80" s="5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ht="15.75" thickBot="1">
      <c r="A81" s="60" t="s">
        <v>2</v>
      </c>
      <c r="B81" s="69"/>
      <c r="C81" s="53">
        <f>MEDIAN(C77:C78)</f>
        <v>93.465000000000003</v>
      </c>
      <c r="D81" s="53">
        <f>MEDIAN(D77:D78)</f>
        <v>41.78</v>
      </c>
      <c r="E81" s="186">
        <f>MEDIAN(E77:E78)</f>
        <v>9.7370000000000001</v>
      </c>
      <c r="F81" s="53"/>
      <c r="G81" s="53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>
      <c r="A83" s="13" t="s">
        <v>33</v>
      </c>
    </row>
    <row r="84" spans="1:29">
      <c r="A84" t="s">
        <v>34</v>
      </c>
    </row>
  </sheetData>
  <sheetProtection algorithmName="SHA-512" hashValue="51boQfEmpVSycUq1gRstC6CH5qELTwuWrUCWGbeZe38h3wppGRvMR/H4b2EItfX3DscTxBZub7yOpbgV9JFEcQ==" saltValue="nv6jeuEgGtSRhD1ut28EAA==" spinCount="100000" sheet="1" objects="1" scenarios="1"/>
  <sortState xmlns:xlrd2="http://schemas.microsoft.com/office/spreadsheetml/2017/richdata2" ref="A77:AG78">
    <sortCondition ref="A77:A78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U149"/>
  <sheetViews>
    <sheetView showGridLines="0" zoomScale="80" zoomScaleNormal="80" workbookViewId="0">
      <selection activeCell="A102" sqref="A102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308" width="15.7109375" customWidth="1"/>
  </cols>
  <sheetData>
    <row r="1" spans="1:71" ht="120" customHeight="1">
      <c r="B1" s="179" t="s">
        <v>415</v>
      </c>
    </row>
    <row r="2" spans="1:71">
      <c r="A2" s="9" t="s">
        <v>30</v>
      </c>
      <c r="BL2"/>
    </row>
    <row r="3" spans="1:71" ht="15.75" thickBot="1">
      <c r="BL3"/>
    </row>
    <row r="4" spans="1:71" s="3" customFormat="1" ht="60" customHeight="1">
      <c r="A4" s="41" t="s">
        <v>6</v>
      </c>
      <c r="B4" s="42" t="s">
        <v>3</v>
      </c>
      <c r="C4" s="43" t="s">
        <v>39</v>
      </c>
      <c r="D4" s="43" t="s">
        <v>37</v>
      </c>
      <c r="E4" s="43" t="s">
        <v>38</v>
      </c>
      <c r="F4" s="43" t="s">
        <v>40</v>
      </c>
      <c r="G4" s="43" t="s">
        <v>114</v>
      </c>
      <c r="H4" s="43" t="s">
        <v>41</v>
      </c>
      <c r="I4" s="43" t="s">
        <v>196</v>
      </c>
      <c r="J4" s="43" t="s">
        <v>49</v>
      </c>
      <c r="K4" s="43" t="s">
        <v>115</v>
      </c>
      <c r="L4" s="43" t="s">
        <v>120</v>
      </c>
      <c r="M4" s="43" t="s">
        <v>413</v>
      </c>
      <c r="N4" s="43" t="s">
        <v>116</v>
      </c>
      <c r="O4" s="43" t="s">
        <v>117</v>
      </c>
      <c r="P4" s="43" t="s">
        <v>42</v>
      </c>
      <c r="Q4" s="43" t="s">
        <v>43</v>
      </c>
      <c r="R4" s="43" t="s">
        <v>44</v>
      </c>
      <c r="S4" s="43" t="s">
        <v>45</v>
      </c>
      <c r="T4" s="43" t="s">
        <v>46</v>
      </c>
      <c r="U4" s="43" t="s">
        <v>47</v>
      </c>
      <c r="V4" s="43" t="s">
        <v>48</v>
      </c>
      <c r="W4" s="43" t="s">
        <v>399</v>
      </c>
      <c r="X4" s="43" t="s">
        <v>50</v>
      </c>
      <c r="Y4" s="43" t="s">
        <v>51</v>
      </c>
      <c r="Z4" s="43" t="s">
        <v>52</v>
      </c>
      <c r="AA4" s="43" t="s">
        <v>53</v>
      </c>
      <c r="AB4" s="43" t="s">
        <v>197</v>
      </c>
      <c r="AC4" s="43" t="s">
        <v>82</v>
      </c>
      <c r="AD4" s="43" t="s">
        <v>83</v>
      </c>
      <c r="AE4" s="43" t="s">
        <v>84</v>
      </c>
      <c r="AF4" s="43" t="s">
        <v>119</v>
      </c>
      <c r="AG4" s="43" t="s">
        <v>85</v>
      </c>
      <c r="AH4" s="43" t="s">
        <v>86</v>
      </c>
      <c r="AI4" s="43" t="s">
        <v>87</v>
      </c>
      <c r="AJ4" s="43" t="s">
        <v>88</v>
      </c>
      <c r="AK4" s="43" t="s">
        <v>89</v>
      </c>
      <c r="AL4" s="43" t="s">
        <v>90</v>
      </c>
      <c r="AM4" s="43" t="s">
        <v>91</v>
      </c>
      <c r="AN4" s="43" t="s">
        <v>92</v>
      </c>
      <c r="AO4" s="43" t="s">
        <v>93</v>
      </c>
      <c r="AP4" s="89" t="s">
        <v>94</v>
      </c>
      <c r="AQ4" s="89" t="s">
        <v>95</v>
      </c>
      <c r="AR4" s="89" t="s">
        <v>96</v>
      </c>
      <c r="AS4" s="89" t="s">
        <v>97</v>
      </c>
      <c r="AT4" s="89" t="s">
        <v>98</v>
      </c>
      <c r="AU4" s="89" t="s">
        <v>99</v>
      </c>
      <c r="AV4" s="43" t="s">
        <v>140</v>
      </c>
      <c r="AW4" s="43" t="s">
        <v>141</v>
      </c>
      <c r="AX4" s="43" t="s">
        <v>142</v>
      </c>
      <c r="AY4" s="43" t="s">
        <v>143</v>
      </c>
      <c r="AZ4" s="43" t="s">
        <v>144</v>
      </c>
      <c r="BA4" s="43" t="s">
        <v>145</v>
      </c>
      <c r="BB4" s="43" t="s">
        <v>146</v>
      </c>
      <c r="BC4" s="43" t="s">
        <v>147</v>
      </c>
      <c r="BD4" s="43" t="s">
        <v>148</v>
      </c>
      <c r="BE4" s="43" t="s">
        <v>149</v>
      </c>
      <c r="BF4" s="43" t="s">
        <v>150</v>
      </c>
      <c r="BG4" s="43" t="s">
        <v>151</v>
      </c>
      <c r="BH4" s="43" t="s">
        <v>152</v>
      </c>
      <c r="BI4" s="43" t="s">
        <v>153</v>
      </c>
      <c r="BJ4" s="43" t="s">
        <v>154</v>
      </c>
      <c r="BK4" s="43" t="s">
        <v>155</v>
      </c>
      <c r="BL4" s="43" t="s">
        <v>156</v>
      </c>
      <c r="BM4" s="43" t="s">
        <v>199</v>
      </c>
      <c r="BN4" s="43" t="s">
        <v>200</v>
      </c>
      <c r="BO4" s="43" t="s">
        <v>426</v>
      </c>
      <c r="BP4" s="43" t="s">
        <v>80</v>
      </c>
      <c r="BQ4" s="43" t="s">
        <v>400</v>
      </c>
      <c r="BR4" s="43" t="s">
        <v>386</v>
      </c>
      <c r="BS4" s="43" t="s">
        <v>387</v>
      </c>
    </row>
    <row r="5" spans="1:71">
      <c r="A5" s="27" t="s">
        <v>417</v>
      </c>
      <c r="B5" s="30">
        <v>25000822</v>
      </c>
      <c r="C5" s="31">
        <v>89.66</v>
      </c>
      <c r="D5" s="36"/>
      <c r="E5" s="36"/>
      <c r="F5" s="36"/>
      <c r="G5" s="36"/>
      <c r="H5" s="36"/>
      <c r="I5" s="29"/>
      <c r="J5" s="38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5"/>
      <c r="BB5" s="36"/>
      <c r="BC5" s="36"/>
      <c r="BD5" s="29"/>
      <c r="BE5" s="36"/>
      <c r="BF5" s="29"/>
      <c r="BG5" s="29"/>
      <c r="BH5" s="29"/>
      <c r="BI5" s="29"/>
      <c r="BJ5" s="29"/>
      <c r="BK5" s="29"/>
      <c r="BL5" s="29"/>
      <c r="BM5" s="29"/>
      <c r="BN5" s="36"/>
      <c r="BO5" s="37">
        <v>1.024</v>
      </c>
      <c r="BP5" s="36"/>
      <c r="BQ5" s="36"/>
      <c r="BR5" s="73"/>
      <c r="BS5" s="36"/>
    </row>
    <row r="6" spans="1:71">
      <c r="A6" s="228" t="s">
        <v>417</v>
      </c>
      <c r="B6" s="30">
        <v>25000822</v>
      </c>
      <c r="C6" s="31">
        <v>89.65</v>
      </c>
      <c r="D6" s="36"/>
      <c r="E6" s="36"/>
      <c r="F6" s="36"/>
      <c r="G6" s="36"/>
      <c r="H6" s="36"/>
      <c r="I6" s="29"/>
      <c r="J6" s="38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5"/>
      <c r="BB6" s="36"/>
      <c r="BC6" s="36"/>
      <c r="BD6" s="29"/>
      <c r="BE6" s="36"/>
      <c r="BF6" s="29"/>
      <c r="BG6" s="29"/>
      <c r="BH6" s="29"/>
      <c r="BI6" s="29"/>
      <c r="BJ6" s="29"/>
      <c r="BK6" s="29"/>
      <c r="BL6" s="29"/>
      <c r="BM6" s="29"/>
      <c r="BN6" s="36"/>
      <c r="BO6" s="217">
        <v>4.5449999999999999</v>
      </c>
      <c r="BP6" s="36"/>
      <c r="BQ6" s="36"/>
      <c r="BR6" s="73"/>
      <c r="BS6" s="36"/>
    </row>
    <row r="7" spans="1:71">
      <c r="A7" s="27" t="s">
        <v>417</v>
      </c>
      <c r="B7" s="30">
        <v>25000695</v>
      </c>
      <c r="C7" s="31">
        <v>87.79</v>
      </c>
      <c r="D7" s="36"/>
      <c r="E7" s="36"/>
      <c r="F7" s="36"/>
      <c r="G7" s="36"/>
      <c r="H7" s="36"/>
      <c r="I7" s="54"/>
      <c r="J7" s="38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73"/>
      <c r="Z7" s="62"/>
      <c r="AA7" s="54"/>
      <c r="AB7" s="37"/>
      <c r="AC7" s="29" t="s">
        <v>438</v>
      </c>
      <c r="AD7" s="29" t="s">
        <v>438</v>
      </c>
      <c r="AE7" s="29" t="s">
        <v>439</v>
      </c>
      <c r="AF7" s="29" t="s">
        <v>439</v>
      </c>
      <c r="AG7" s="29" t="s">
        <v>440</v>
      </c>
      <c r="AH7" s="29" t="s">
        <v>441</v>
      </c>
      <c r="AI7" s="29" t="s">
        <v>440</v>
      </c>
      <c r="AJ7" s="38">
        <v>0</v>
      </c>
      <c r="AK7" s="29" t="s">
        <v>442</v>
      </c>
      <c r="AL7" s="35">
        <v>89.43</v>
      </c>
      <c r="AM7" s="29" t="s">
        <v>443</v>
      </c>
      <c r="AN7" s="37">
        <v>8.0069999999999997</v>
      </c>
      <c r="AO7" s="35">
        <v>8.01</v>
      </c>
      <c r="AP7" s="37">
        <v>5.2460000000000004</v>
      </c>
      <c r="AQ7" s="29" t="s">
        <v>442</v>
      </c>
      <c r="AR7" s="37">
        <v>5.048</v>
      </c>
      <c r="AS7" s="35">
        <v>59.74</v>
      </c>
      <c r="AT7" s="35">
        <v>17.079999999999998</v>
      </c>
      <c r="AU7" s="29" t="s">
        <v>444</v>
      </c>
      <c r="AV7" s="29" t="s">
        <v>442</v>
      </c>
      <c r="AW7" s="29" t="s">
        <v>442</v>
      </c>
      <c r="AX7" s="29" t="s">
        <v>442</v>
      </c>
      <c r="AY7" s="29" t="s">
        <v>442</v>
      </c>
      <c r="AZ7" s="37">
        <v>9.8109999999999999</v>
      </c>
      <c r="BA7" s="29" t="s">
        <v>442</v>
      </c>
      <c r="BB7" s="29" t="s">
        <v>442</v>
      </c>
      <c r="BC7" s="29" t="s">
        <v>442</v>
      </c>
      <c r="BD7" s="29" t="s">
        <v>442</v>
      </c>
      <c r="BE7" s="29" t="s">
        <v>442</v>
      </c>
      <c r="BF7" s="35">
        <v>10.119999999999999</v>
      </c>
      <c r="BG7" s="37">
        <v>6.3879999999999999</v>
      </c>
      <c r="BH7" s="29" t="s">
        <v>442</v>
      </c>
      <c r="BI7" s="29" t="s">
        <v>442</v>
      </c>
      <c r="BJ7" s="29" t="s">
        <v>442</v>
      </c>
      <c r="BK7" s="29" t="s">
        <v>442</v>
      </c>
      <c r="BL7" s="29" t="s">
        <v>442</v>
      </c>
      <c r="BM7" s="29"/>
      <c r="BN7" s="36"/>
      <c r="BO7" s="37"/>
      <c r="BP7" s="36"/>
      <c r="BQ7" s="36"/>
      <c r="BR7" s="73"/>
      <c r="BS7" s="36"/>
    </row>
    <row r="8" spans="1:71">
      <c r="A8" s="27" t="s">
        <v>417</v>
      </c>
      <c r="B8" s="30">
        <v>25000426</v>
      </c>
      <c r="C8" s="31">
        <v>89.41</v>
      </c>
      <c r="D8" s="36"/>
      <c r="E8" s="36"/>
      <c r="F8" s="36"/>
      <c r="G8" s="38"/>
      <c r="H8" s="36"/>
      <c r="I8" s="54"/>
      <c r="J8" s="38"/>
      <c r="K8" s="36"/>
      <c r="L8" s="29" t="s">
        <v>430</v>
      </c>
      <c r="M8" s="29" t="s">
        <v>430</v>
      </c>
      <c r="N8" s="29" t="s">
        <v>431</v>
      </c>
      <c r="O8" s="29" t="s">
        <v>432</v>
      </c>
      <c r="P8" s="29" t="s">
        <v>433</v>
      </c>
      <c r="Q8" s="29" t="s">
        <v>433</v>
      </c>
      <c r="R8" s="54">
        <v>0.16950000000000001</v>
      </c>
      <c r="S8" s="29" t="s">
        <v>433</v>
      </c>
      <c r="T8" s="29" t="s">
        <v>433</v>
      </c>
      <c r="U8" s="29" t="s">
        <v>434</v>
      </c>
      <c r="V8" s="29" t="s">
        <v>435</v>
      </c>
      <c r="W8" s="36"/>
      <c r="X8" s="36"/>
      <c r="Y8" s="73"/>
      <c r="Z8" s="62"/>
      <c r="AA8" s="54"/>
      <c r="AB8" s="37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5"/>
      <c r="BB8" s="36"/>
      <c r="BC8" s="36"/>
      <c r="BD8" s="29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7"/>
      <c r="BP8" s="54"/>
      <c r="BQ8" s="29"/>
      <c r="BR8" s="29"/>
      <c r="BS8" s="29"/>
    </row>
    <row r="9" spans="1:71">
      <c r="A9" s="27" t="s">
        <v>417</v>
      </c>
      <c r="B9" s="30">
        <v>25000426</v>
      </c>
      <c r="C9" s="31">
        <v>89.32</v>
      </c>
      <c r="D9" s="36"/>
      <c r="E9" s="36"/>
      <c r="F9" s="36"/>
      <c r="G9" s="36"/>
      <c r="H9" s="36"/>
      <c r="I9" s="54"/>
      <c r="J9" s="38"/>
      <c r="K9" s="54"/>
      <c r="L9" s="29" t="s">
        <v>430</v>
      </c>
      <c r="M9" s="29" t="s">
        <v>430</v>
      </c>
      <c r="N9" s="29" t="s">
        <v>431</v>
      </c>
      <c r="O9" s="29" t="s">
        <v>432</v>
      </c>
      <c r="P9" s="29" t="s">
        <v>433</v>
      </c>
      <c r="Q9" s="29" t="s">
        <v>433</v>
      </c>
      <c r="R9" s="54">
        <v>0.27450000000000002</v>
      </c>
      <c r="S9" s="29" t="s">
        <v>433</v>
      </c>
      <c r="T9" s="29" t="s">
        <v>433</v>
      </c>
      <c r="U9" s="29" t="s">
        <v>434</v>
      </c>
      <c r="V9" s="29" t="s">
        <v>435</v>
      </c>
      <c r="W9" s="36"/>
      <c r="X9" s="29"/>
      <c r="Y9" s="73"/>
      <c r="Z9" s="62"/>
      <c r="AA9" s="54"/>
      <c r="AB9" s="37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29"/>
      <c r="BC9" s="29"/>
      <c r="BD9" s="29"/>
      <c r="BE9" s="36"/>
      <c r="BF9" s="29"/>
      <c r="BG9" s="29"/>
      <c r="BH9" s="29"/>
      <c r="BI9" s="29"/>
      <c r="BJ9" s="29"/>
      <c r="BK9" s="29"/>
      <c r="BL9" s="29"/>
      <c r="BM9" s="29"/>
      <c r="BN9" s="36"/>
      <c r="BO9" s="37"/>
      <c r="BP9" s="36"/>
      <c r="BQ9" s="36"/>
      <c r="BR9" s="73"/>
      <c r="BS9" s="36"/>
    </row>
    <row r="10" spans="1:71">
      <c r="A10" s="27" t="s">
        <v>417</v>
      </c>
      <c r="B10" s="30">
        <v>25000365</v>
      </c>
      <c r="C10" s="31">
        <v>88.31</v>
      </c>
      <c r="D10" s="36"/>
      <c r="E10" s="36"/>
      <c r="F10" s="36"/>
      <c r="G10" s="36"/>
      <c r="H10" s="37"/>
      <c r="I10" s="54"/>
      <c r="J10" s="38"/>
      <c r="K10" s="36"/>
      <c r="L10" s="36"/>
      <c r="M10" s="36"/>
      <c r="N10" s="36"/>
      <c r="O10" s="36"/>
      <c r="P10" s="36"/>
      <c r="Q10" s="36"/>
      <c r="R10" s="54"/>
      <c r="S10" s="36"/>
      <c r="T10" s="36"/>
      <c r="U10" s="36"/>
      <c r="V10" s="36"/>
      <c r="W10" s="36"/>
      <c r="X10" s="36"/>
      <c r="Y10" s="73"/>
      <c r="Z10" s="62"/>
      <c r="AA10" s="54"/>
      <c r="AB10" s="37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29"/>
      <c r="BE10" s="36"/>
      <c r="BF10" s="29"/>
      <c r="BG10" s="29"/>
      <c r="BH10" s="29"/>
      <c r="BI10" s="29"/>
      <c r="BJ10" s="29"/>
      <c r="BK10" s="29"/>
      <c r="BL10" s="29"/>
      <c r="BM10" s="29"/>
      <c r="BN10" s="36"/>
      <c r="BO10" s="37"/>
      <c r="BP10" s="38"/>
      <c r="BQ10" s="36"/>
      <c r="BR10" s="29" t="s">
        <v>445</v>
      </c>
      <c r="BS10" s="29" t="s">
        <v>445</v>
      </c>
    </row>
    <row r="11" spans="1:71">
      <c r="A11" s="27" t="s">
        <v>421</v>
      </c>
      <c r="B11" s="30">
        <v>25000786</v>
      </c>
      <c r="C11" s="31"/>
      <c r="D11" s="36"/>
      <c r="E11" s="36"/>
      <c r="F11" s="36"/>
      <c r="G11" s="36"/>
      <c r="H11" s="36"/>
      <c r="I11" s="29"/>
      <c r="J11" s="38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5"/>
      <c r="BB11" s="36"/>
      <c r="BC11" s="36"/>
      <c r="BD11" s="29"/>
      <c r="BE11" s="36"/>
      <c r="BF11" s="29"/>
      <c r="BG11" s="29"/>
      <c r="BH11" s="29"/>
      <c r="BI11" s="29"/>
      <c r="BJ11" s="29"/>
      <c r="BK11" s="29"/>
      <c r="BL11" s="29"/>
      <c r="BM11" s="29"/>
      <c r="BN11" s="36"/>
      <c r="BO11" s="37"/>
      <c r="BP11" s="29" t="s">
        <v>437</v>
      </c>
      <c r="BQ11" s="29" t="s">
        <v>437</v>
      </c>
      <c r="BR11" s="73"/>
      <c r="BS11" s="36"/>
    </row>
    <row r="12" spans="1:71">
      <c r="A12" s="27" t="s">
        <v>422</v>
      </c>
      <c r="B12" s="30">
        <v>25000796</v>
      </c>
      <c r="C12" s="31">
        <v>88.82</v>
      </c>
      <c r="D12" s="36"/>
      <c r="E12" s="36"/>
      <c r="F12" s="36"/>
      <c r="G12" s="36"/>
      <c r="H12" s="36"/>
      <c r="I12" s="29"/>
      <c r="J12" s="38"/>
      <c r="K12" s="36"/>
      <c r="L12" s="29" t="s">
        <v>430</v>
      </c>
      <c r="M12" s="29" t="s">
        <v>430</v>
      </c>
      <c r="N12" s="29" t="s">
        <v>431</v>
      </c>
      <c r="O12" s="29" t="s">
        <v>432</v>
      </c>
      <c r="P12" s="29" t="s">
        <v>433</v>
      </c>
      <c r="Q12" s="29" t="s">
        <v>433</v>
      </c>
      <c r="R12" s="29" t="s">
        <v>434</v>
      </c>
      <c r="S12" s="29" t="s">
        <v>433</v>
      </c>
      <c r="T12" s="29" t="s">
        <v>433</v>
      </c>
      <c r="U12" s="29" t="s">
        <v>434</v>
      </c>
      <c r="V12" s="29" t="s">
        <v>435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5"/>
      <c r="BB12" s="36"/>
      <c r="BC12" s="36"/>
      <c r="BD12" s="29"/>
      <c r="BE12" s="36"/>
      <c r="BF12" s="29"/>
      <c r="BG12" s="29"/>
      <c r="BH12" s="29"/>
      <c r="BI12" s="29"/>
      <c r="BJ12" s="29"/>
      <c r="BK12" s="29"/>
      <c r="BL12" s="29"/>
      <c r="BM12" s="29"/>
      <c r="BN12" s="36"/>
      <c r="BO12" s="36"/>
      <c r="BP12" s="36"/>
      <c r="BQ12" s="36"/>
      <c r="BR12" s="73"/>
      <c r="BS12" s="36"/>
    </row>
    <row r="13" spans="1:71">
      <c r="A13" s="27" t="s">
        <v>422</v>
      </c>
      <c r="B13" s="30">
        <v>25000193</v>
      </c>
      <c r="C13" s="31">
        <v>88.54</v>
      </c>
      <c r="D13" s="35">
        <v>24.58</v>
      </c>
      <c r="E13" s="34">
        <v>137.69999999999999</v>
      </c>
      <c r="F13" s="35">
        <v>79.680000000000007</v>
      </c>
      <c r="G13" s="34">
        <v>231.4</v>
      </c>
      <c r="H13" s="54">
        <v>0.50890000000000002</v>
      </c>
      <c r="I13" s="54">
        <v>2.9820000000000002</v>
      </c>
      <c r="J13" s="38">
        <v>10270</v>
      </c>
      <c r="K13" s="38">
        <v>2456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73"/>
      <c r="Z13" s="62"/>
      <c r="AA13" s="54"/>
      <c r="AB13" s="37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5"/>
      <c r="BB13" s="36"/>
      <c r="BC13" s="36"/>
      <c r="BD13" s="29"/>
      <c r="BE13" s="36"/>
      <c r="BF13" s="29"/>
      <c r="BG13" s="29"/>
      <c r="BH13" s="29"/>
      <c r="BI13" s="29"/>
      <c r="BJ13" s="29"/>
      <c r="BK13" s="29"/>
      <c r="BL13" s="29"/>
      <c r="BM13" s="29"/>
      <c r="BN13" s="36"/>
      <c r="BO13" s="37"/>
      <c r="BP13" s="36"/>
      <c r="BQ13" s="36"/>
      <c r="BR13" s="73"/>
      <c r="BS13" s="36"/>
    </row>
    <row r="14" spans="1:71">
      <c r="A14" s="27" t="s">
        <v>422</v>
      </c>
      <c r="B14" s="30">
        <v>25000618</v>
      </c>
      <c r="C14" s="31">
        <v>89.26</v>
      </c>
      <c r="D14" s="36"/>
      <c r="E14" s="36"/>
      <c r="F14" s="36"/>
      <c r="G14" s="36"/>
      <c r="H14" s="35"/>
      <c r="I14" s="54"/>
      <c r="J14" s="38"/>
      <c r="K14" s="36"/>
      <c r="L14" s="29" t="s">
        <v>430</v>
      </c>
      <c r="M14" s="29" t="s">
        <v>430</v>
      </c>
      <c r="N14" s="29" t="s">
        <v>431</v>
      </c>
      <c r="O14" s="29" t="s">
        <v>432</v>
      </c>
      <c r="P14" s="29" t="s">
        <v>433</v>
      </c>
      <c r="Q14" s="29" t="s">
        <v>433</v>
      </c>
      <c r="R14" s="29" t="s">
        <v>434</v>
      </c>
      <c r="S14" s="29" t="s">
        <v>433</v>
      </c>
      <c r="T14" s="29" t="s">
        <v>433</v>
      </c>
      <c r="U14" s="29" t="s">
        <v>434</v>
      </c>
      <c r="V14" s="29" t="s">
        <v>435</v>
      </c>
      <c r="W14" s="36"/>
      <c r="X14" s="36"/>
      <c r="Y14" s="73"/>
      <c r="Z14" s="62"/>
      <c r="AA14" s="54"/>
      <c r="AB14" s="37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5"/>
      <c r="AZ14" s="36"/>
      <c r="BA14" s="36"/>
      <c r="BB14" s="36"/>
      <c r="BC14" s="36"/>
      <c r="BD14" s="29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7"/>
      <c r="BP14" s="29"/>
      <c r="BQ14" s="29"/>
      <c r="BR14" s="73"/>
      <c r="BS14" s="29"/>
    </row>
    <row r="15" spans="1:71">
      <c r="A15" s="27" t="s">
        <v>422</v>
      </c>
      <c r="B15" s="30">
        <v>25000618</v>
      </c>
      <c r="C15" s="31">
        <v>89.33</v>
      </c>
      <c r="D15" s="36"/>
      <c r="E15" s="36"/>
      <c r="F15" s="36"/>
      <c r="G15" s="36"/>
      <c r="H15" s="35"/>
      <c r="I15" s="54"/>
      <c r="J15" s="38"/>
      <c r="K15" s="36"/>
      <c r="L15" s="29" t="s">
        <v>430</v>
      </c>
      <c r="M15" s="29" t="s">
        <v>430</v>
      </c>
      <c r="N15" s="29" t="s">
        <v>431</v>
      </c>
      <c r="O15" s="29" t="s">
        <v>432</v>
      </c>
      <c r="P15" s="29" t="s">
        <v>433</v>
      </c>
      <c r="Q15" s="29" t="s">
        <v>433</v>
      </c>
      <c r="R15" s="29" t="s">
        <v>434</v>
      </c>
      <c r="S15" s="29" t="s">
        <v>433</v>
      </c>
      <c r="T15" s="29" t="s">
        <v>433</v>
      </c>
      <c r="U15" s="29" t="s">
        <v>434</v>
      </c>
      <c r="V15" s="29" t="s">
        <v>435</v>
      </c>
      <c r="W15" s="36"/>
      <c r="X15" s="36"/>
      <c r="Y15" s="73"/>
      <c r="Z15" s="62"/>
      <c r="AA15" s="54"/>
      <c r="AB15" s="37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5"/>
      <c r="AZ15" s="36"/>
      <c r="BA15" s="36"/>
      <c r="BB15" s="36"/>
      <c r="BC15" s="36"/>
      <c r="BD15" s="29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7"/>
      <c r="BP15" s="29"/>
      <c r="BQ15" s="29"/>
      <c r="BR15" s="73"/>
      <c r="BS15" s="29"/>
    </row>
    <row r="16" spans="1:71">
      <c r="A16" s="27" t="s">
        <v>422</v>
      </c>
      <c r="B16" s="30">
        <v>25000618</v>
      </c>
      <c r="C16" s="31">
        <v>89.46</v>
      </c>
      <c r="D16" s="29"/>
      <c r="E16" s="37"/>
      <c r="F16" s="29"/>
      <c r="G16" s="36"/>
      <c r="H16" s="36"/>
      <c r="I16" s="54"/>
      <c r="J16" s="38"/>
      <c r="K16" s="36"/>
      <c r="L16" s="29" t="s">
        <v>430</v>
      </c>
      <c r="M16" s="29" t="s">
        <v>430</v>
      </c>
      <c r="N16" s="29" t="s">
        <v>431</v>
      </c>
      <c r="O16" s="29" t="s">
        <v>432</v>
      </c>
      <c r="P16" s="29" t="s">
        <v>433</v>
      </c>
      <c r="Q16" s="29" t="s">
        <v>433</v>
      </c>
      <c r="R16" s="29" t="s">
        <v>434</v>
      </c>
      <c r="S16" s="29" t="s">
        <v>433</v>
      </c>
      <c r="T16" s="29" t="s">
        <v>433</v>
      </c>
      <c r="U16" s="54">
        <v>0.1007</v>
      </c>
      <c r="V16" s="29" t="s">
        <v>435</v>
      </c>
      <c r="W16" s="36"/>
      <c r="X16" s="29"/>
      <c r="Y16" s="73"/>
      <c r="Z16" s="62"/>
      <c r="AA16" s="54"/>
      <c r="AB16" s="37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29"/>
      <c r="AO16" s="29"/>
      <c r="AP16" s="29"/>
      <c r="AQ16" s="29"/>
      <c r="AR16" s="29"/>
      <c r="AS16" s="29"/>
      <c r="AT16" s="29"/>
      <c r="AU16" s="29"/>
      <c r="AV16" s="36"/>
      <c r="AW16" s="36"/>
      <c r="AX16" s="36"/>
      <c r="AY16" s="36"/>
      <c r="AZ16" s="36"/>
      <c r="BA16" s="36"/>
      <c r="BB16" s="36"/>
      <c r="BC16" s="36"/>
      <c r="BD16" s="29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7"/>
      <c r="BP16" s="29"/>
      <c r="BQ16" s="29"/>
      <c r="BR16" s="29"/>
      <c r="BS16" s="29"/>
    </row>
    <row r="17" spans="1:72">
      <c r="A17" s="27" t="s">
        <v>423</v>
      </c>
      <c r="B17" s="30">
        <v>25000467</v>
      </c>
      <c r="C17" s="31">
        <v>89.12</v>
      </c>
      <c r="D17" s="36"/>
      <c r="E17" s="36"/>
      <c r="F17" s="36"/>
      <c r="G17" s="38"/>
      <c r="H17" s="29"/>
      <c r="I17" s="54"/>
      <c r="J17" s="38"/>
      <c r="K17" s="29"/>
      <c r="L17" s="29"/>
      <c r="M17" s="29"/>
      <c r="N17" s="29"/>
      <c r="O17" s="29"/>
      <c r="P17" s="38"/>
      <c r="Q17" s="36"/>
      <c r="R17" s="36"/>
      <c r="S17" s="36"/>
      <c r="T17" s="36"/>
      <c r="U17" s="36"/>
      <c r="V17" s="36"/>
      <c r="W17" s="36"/>
      <c r="X17" s="29"/>
      <c r="Y17" s="73"/>
      <c r="Z17" s="62"/>
      <c r="AA17" s="54"/>
      <c r="AB17" s="37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29"/>
      <c r="BE17" s="36"/>
      <c r="BF17" s="36"/>
      <c r="BG17" s="36"/>
      <c r="BH17" s="36"/>
      <c r="BI17" s="36"/>
      <c r="BJ17" s="36"/>
      <c r="BK17" s="36"/>
      <c r="BL17" s="36"/>
      <c r="BM17" s="36"/>
      <c r="BN17" s="29"/>
      <c r="BO17" s="37"/>
      <c r="BP17" s="38"/>
      <c r="BQ17" s="36"/>
      <c r="BR17" s="29" t="s">
        <v>445</v>
      </c>
      <c r="BS17" s="29" t="s">
        <v>445</v>
      </c>
    </row>
    <row r="18" spans="1:72">
      <c r="A18" s="27" t="s">
        <v>428</v>
      </c>
      <c r="B18" s="30">
        <v>25000823</v>
      </c>
      <c r="C18" s="31">
        <v>89.12</v>
      </c>
      <c r="D18" s="35">
        <v>12.93</v>
      </c>
      <c r="E18" s="34">
        <v>100.6</v>
      </c>
      <c r="F18" s="35">
        <v>47.63</v>
      </c>
      <c r="G18" s="34">
        <v>168.3</v>
      </c>
      <c r="H18" s="54">
        <v>0.2681</v>
      </c>
      <c r="I18" s="54">
        <v>0.65490000000000004</v>
      </c>
      <c r="J18" s="38">
        <v>5242</v>
      </c>
      <c r="K18" s="38">
        <v>1033</v>
      </c>
      <c r="L18" s="36"/>
      <c r="M18" s="36"/>
      <c r="N18" s="36"/>
      <c r="O18" s="36"/>
      <c r="P18" s="38"/>
      <c r="Q18" s="36"/>
      <c r="R18" s="36"/>
      <c r="S18" s="36"/>
      <c r="T18" s="38"/>
      <c r="U18" s="36"/>
      <c r="V18" s="36"/>
      <c r="W18" s="29" t="s">
        <v>429</v>
      </c>
      <c r="X18" s="29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29"/>
      <c r="AN18" s="29"/>
      <c r="AO18" s="29"/>
      <c r="AP18" s="29"/>
      <c r="AQ18" s="29"/>
      <c r="AR18" s="29"/>
      <c r="AS18" s="29"/>
      <c r="AT18" s="35"/>
      <c r="AU18" s="35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8"/>
      <c r="BQ18" s="36"/>
      <c r="BR18" s="73"/>
      <c r="BS18" s="36"/>
    </row>
    <row r="19" spans="1:72">
      <c r="A19" s="27" t="s">
        <v>428</v>
      </c>
      <c r="B19" s="30">
        <v>25000796</v>
      </c>
      <c r="C19" s="31">
        <v>88.49</v>
      </c>
      <c r="D19" s="36"/>
      <c r="E19" s="36"/>
      <c r="F19" s="36"/>
      <c r="G19" s="36"/>
      <c r="H19" s="36"/>
      <c r="I19" s="29"/>
      <c r="J19" s="38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5"/>
      <c r="BB19" s="36"/>
      <c r="BC19" s="36"/>
      <c r="BD19" s="29"/>
      <c r="BE19" s="36"/>
      <c r="BF19" s="29"/>
      <c r="BG19" s="29"/>
      <c r="BH19" s="29"/>
      <c r="BI19" s="29"/>
      <c r="BJ19" s="29"/>
      <c r="BK19" s="29"/>
      <c r="BL19" s="29"/>
      <c r="BM19" s="29" t="s">
        <v>436</v>
      </c>
      <c r="BN19" s="29" t="s">
        <v>436</v>
      </c>
      <c r="BO19" s="37"/>
      <c r="BP19" s="36"/>
      <c r="BQ19" s="36"/>
      <c r="BR19" s="73"/>
      <c r="BS19" s="36"/>
    </row>
    <row r="20" spans="1:72">
      <c r="A20" s="228" t="s">
        <v>428</v>
      </c>
      <c r="B20" s="30">
        <v>25000519</v>
      </c>
      <c r="C20" s="31">
        <v>88.87</v>
      </c>
      <c r="D20" s="35">
        <v>14.33</v>
      </c>
      <c r="E20" s="220">
        <v>152.6</v>
      </c>
      <c r="F20" s="35">
        <v>72.33</v>
      </c>
      <c r="G20" s="34">
        <v>209.7</v>
      </c>
      <c r="H20" s="54">
        <v>0.15310000000000001</v>
      </c>
      <c r="I20" s="54">
        <v>0.37440000000000001</v>
      </c>
      <c r="J20" s="38">
        <v>7200</v>
      </c>
      <c r="K20" s="38">
        <v>1326</v>
      </c>
      <c r="L20" s="29"/>
      <c r="M20" s="29"/>
      <c r="N20" s="29"/>
      <c r="O20" s="37"/>
      <c r="P20" s="29"/>
      <c r="Q20" s="29"/>
      <c r="R20" s="29"/>
      <c r="S20" s="35"/>
      <c r="T20" s="29"/>
      <c r="U20" s="29"/>
      <c r="V20" s="29"/>
      <c r="W20" s="29"/>
      <c r="X20" s="29"/>
      <c r="Y20" s="73"/>
      <c r="Z20" s="62"/>
      <c r="AA20" s="54"/>
      <c r="AB20" s="3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29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7"/>
      <c r="BP20" s="36"/>
      <c r="BQ20" s="36"/>
      <c r="BR20" s="73"/>
      <c r="BS20" s="29"/>
    </row>
    <row r="21" spans="1:72">
      <c r="A21" s="27" t="s">
        <v>424</v>
      </c>
      <c r="B21" s="30">
        <v>25000193</v>
      </c>
      <c r="C21" s="31">
        <v>88.99</v>
      </c>
      <c r="D21" s="36"/>
      <c r="E21" s="36"/>
      <c r="F21" s="36"/>
      <c r="G21" s="36"/>
      <c r="H21" s="36"/>
      <c r="I21" s="29"/>
      <c r="J21" s="38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29" t="s">
        <v>430</v>
      </c>
      <c r="Y21" s="73">
        <v>7.3050000000000004E-2</v>
      </c>
      <c r="Z21" s="62">
        <v>1.4369999999999999E-3</v>
      </c>
      <c r="AA21" s="54">
        <v>9.5399999999999999E-2</v>
      </c>
      <c r="AB21" s="37">
        <v>1.9390000000000001</v>
      </c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5"/>
      <c r="BB21" s="36"/>
      <c r="BC21" s="36"/>
      <c r="BD21" s="29"/>
      <c r="BE21" s="36"/>
      <c r="BF21" s="29"/>
      <c r="BG21" s="29"/>
      <c r="BH21" s="29"/>
      <c r="BI21" s="29"/>
      <c r="BJ21" s="29"/>
      <c r="BK21" s="29"/>
      <c r="BL21" s="29"/>
      <c r="BM21" s="29"/>
      <c r="BN21" s="36"/>
      <c r="BO21" s="37"/>
      <c r="BP21" s="36"/>
      <c r="BQ21" s="36"/>
      <c r="BR21" s="73"/>
      <c r="BS21" s="36"/>
      <c r="BT21" s="14"/>
    </row>
    <row r="22" spans="1:72">
      <c r="A22" s="27" t="s">
        <v>424</v>
      </c>
      <c r="B22" s="30">
        <v>25000601</v>
      </c>
      <c r="C22" s="31">
        <v>88.54</v>
      </c>
      <c r="D22" s="36"/>
      <c r="E22" s="36"/>
      <c r="F22" s="36"/>
      <c r="G22" s="36"/>
      <c r="H22" s="36"/>
      <c r="I22" s="54"/>
      <c r="J22" s="38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54">
        <v>0.39860000000000001</v>
      </c>
      <c r="Y22" s="73">
        <v>6.59E-2</v>
      </c>
      <c r="Z22" s="62">
        <v>2.3700000000000001E-3</v>
      </c>
      <c r="AA22" s="54">
        <v>6.6100000000000006E-2</v>
      </c>
      <c r="AB22" s="37">
        <v>2.0459999999999998</v>
      </c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5"/>
      <c r="BB22" s="36"/>
      <c r="BC22" s="36"/>
      <c r="BD22" s="29"/>
      <c r="BE22" s="36"/>
      <c r="BF22" s="29"/>
      <c r="BG22" s="29"/>
      <c r="BH22" s="29"/>
      <c r="BI22" s="29"/>
      <c r="BJ22" s="29"/>
      <c r="BK22" s="29"/>
      <c r="BL22" s="29"/>
      <c r="BM22" s="29"/>
      <c r="BN22" s="36"/>
      <c r="BO22" s="37"/>
      <c r="BP22" s="36"/>
      <c r="BQ22" s="36"/>
      <c r="BR22" s="73"/>
      <c r="BS22" s="36"/>
      <c r="BT22" s="14"/>
    </row>
    <row r="23" spans="1:72">
      <c r="A23" s="56" t="s">
        <v>0</v>
      </c>
      <c r="B23" s="74"/>
      <c r="C23" s="75">
        <f>MIN(C5:C22)</f>
        <v>87.79</v>
      </c>
      <c r="D23" s="75">
        <f>MIN(D5:D22)</f>
        <v>12.93</v>
      </c>
      <c r="E23" s="221">
        <f>MIN(E5:E22)</f>
        <v>100.6</v>
      </c>
      <c r="F23" s="75">
        <f>MIN(F5:F22)</f>
        <v>47.63</v>
      </c>
      <c r="G23" s="221">
        <f>MIN(G5:G22)</f>
        <v>168.3</v>
      </c>
      <c r="H23" s="76">
        <f>MIN(H5:H22)</f>
        <v>0.15310000000000001</v>
      </c>
      <c r="I23" s="161">
        <f>MIN(I5:I22)</f>
        <v>0.37440000000000001</v>
      </c>
      <c r="J23" s="74">
        <f>MIN(J5:J22)</f>
        <v>5242</v>
      </c>
      <c r="K23" s="96">
        <f>MIN(K5:K22)</f>
        <v>1033</v>
      </c>
      <c r="L23" s="75"/>
      <c r="M23" s="75"/>
      <c r="N23" s="75"/>
      <c r="O23" s="75"/>
      <c r="P23" s="75"/>
      <c r="Q23" s="75"/>
      <c r="R23" s="161">
        <f>MIN(R5:R22)</f>
        <v>0.16950000000000001</v>
      </c>
      <c r="S23" s="75"/>
      <c r="T23" s="75"/>
      <c r="U23" s="75"/>
      <c r="V23" s="75"/>
      <c r="W23" s="75"/>
      <c r="X23" s="75"/>
      <c r="Y23" s="165">
        <f>MIN(Y5:Y22)</f>
        <v>6.59E-2</v>
      </c>
      <c r="Z23" s="224">
        <f>MIN(Z5:Z22)</f>
        <v>1.4369999999999999E-3</v>
      </c>
      <c r="AA23" s="161">
        <f>MIN(AA5:AA22)</f>
        <v>6.6100000000000006E-2</v>
      </c>
      <c r="AB23" s="88">
        <f>MIN(AB5:AB22)</f>
        <v>1.9390000000000001</v>
      </c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88">
        <f>MIN(BO5:BO22)</f>
        <v>1.024</v>
      </c>
      <c r="BP23" s="76"/>
      <c r="BQ23" s="76"/>
      <c r="BR23" s="76"/>
      <c r="BS23" s="76"/>
    </row>
    <row r="24" spans="1:72">
      <c r="A24" s="58" t="s">
        <v>1</v>
      </c>
      <c r="B24" s="78"/>
      <c r="C24" s="79">
        <f>MAX(C5:C22)</f>
        <v>89.66</v>
      </c>
      <c r="D24" s="79">
        <f>MAX(D5:D22)</f>
        <v>24.58</v>
      </c>
      <c r="E24" s="81">
        <f>MAX(E5:E22)</f>
        <v>152.6</v>
      </c>
      <c r="F24" s="79">
        <f>MAX(F5:F22)</f>
        <v>79.680000000000007</v>
      </c>
      <c r="G24" s="81">
        <f>MAX(G5:G22)</f>
        <v>231.4</v>
      </c>
      <c r="H24" s="80">
        <f>MAX(H5:H22)</f>
        <v>0.50890000000000002</v>
      </c>
      <c r="I24" s="82">
        <f>MAX(I5:I22)</f>
        <v>2.9820000000000002</v>
      </c>
      <c r="J24" s="78">
        <f>MAX(J5:J22)</f>
        <v>10270</v>
      </c>
      <c r="K24" s="97">
        <f>MAX(K5:K22)</f>
        <v>2456</v>
      </c>
      <c r="L24" s="79"/>
      <c r="M24" s="79"/>
      <c r="N24" s="79"/>
      <c r="O24" s="79"/>
      <c r="P24" s="79"/>
      <c r="Q24" s="79"/>
      <c r="R24" s="82">
        <f>MAX(R5:R22)</f>
        <v>0.27450000000000002</v>
      </c>
      <c r="S24" s="79"/>
      <c r="T24" s="79"/>
      <c r="U24" s="79"/>
      <c r="V24" s="79"/>
      <c r="W24" s="79"/>
      <c r="X24" s="79"/>
      <c r="Y24" s="166">
        <f>MAX(Y5:Y22)</f>
        <v>7.3050000000000004E-2</v>
      </c>
      <c r="Z24" s="225">
        <f>MAX(Z5:Z22)</f>
        <v>2.3700000000000001E-3</v>
      </c>
      <c r="AA24" s="82">
        <f>MAX(AA5:AA22)</f>
        <v>9.5399999999999999E-2</v>
      </c>
      <c r="AB24" s="90">
        <f>MAX(AB5:AB22)</f>
        <v>2.0459999999999998</v>
      </c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90">
        <f>MAX(BO5:BO22)</f>
        <v>4.5449999999999999</v>
      </c>
      <c r="BP24" s="80"/>
      <c r="BQ24" s="80"/>
      <c r="BR24" s="80"/>
      <c r="BS24" s="80"/>
    </row>
    <row r="25" spans="1:72" ht="15.75" thickBot="1">
      <c r="A25" s="60" t="s">
        <v>2</v>
      </c>
      <c r="B25" s="69"/>
      <c r="C25" s="70">
        <f>MEDIAN(C5:C22)</f>
        <v>89.12</v>
      </c>
      <c r="D25" s="70">
        <f>MEDIAN(D5:D22)</f>
        <v>14.33</v>
      </c>
      <c r="E25" s="72">
        <f>MEDIAN(E5:E22)</f>
        <v>137.69999999999999</v>
      </c>
      <c r="F25" s="70">
        <f>MEDIAN(F5:F22)</f>
        <v>72.33</v>
      </c>
      <c r="G25" s="72">
        <f>MEDIAN(G5:G22)</f>
        <v>209.7</v>
      </c>
      <c r="H25" s="85">
        <f>MEDIAN(H5:H22)</f>
        <v>0.2681</v>
      </c>
      <c r="I25" s="86">
        <f>MEDIAN(I5:I22)</f>
        <v>0.65490000000000004</v>
      </c>
      <c r="J25" s="223">
        <f>MEDIAN(J5:J22)</f>
        <v>7200</v>
      </c>
      <c r="K25" s="71">
        <f>MEDIAN(K5:K22)</f>
        <v>1326</v>
      </c>
      <c r="L25" s="70"/>
      <c r="M25" s="70"/>
      <c r="N25" s="70"/>
      <c r="O25" s="70"/>
      <c r="P25" s="70"/>
      <c r="Q25" s="70"/>
      <c r="R25" s="86">
        <f>MEDIAN(R5:R22)</f>
        <v>0.22200000000000003</v>
      </c>
      <c r="S25" s="70"/>
      <c r="T25" s="70"/>
      <c r="U25" s="70"/>
      <c r="V25" s="70"/>
      <c r="W25" s="70"/>
      <c r="X25" s="70"/>
      <c r="Y25" s="167">
        <f>MEDIAN(Y5:Y22)</f>
        <v>6.9475000000000009E-2</v>
      </c>
      <c r="Z25" s="226">
        <f>MEDIAN(Z5:Z22)</f>
        <v>1.9035E-3</v>
      </c>
      <c r="AA25" s="86">
        <f>MEDIAN(AA5:AA22)</f>
        <v>8.0750000000000002E-2</v>
      </c>
      <c r="AB25" s="91">
        <f>MEDIAN(AB5:AB22)</f>
        <v>1.9924999999999999</v>
      </c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91">
        <f>MEDIAN(BO5:BO22)</f>
        <v>2.7845</v>
      </c>
      <c r="BP25" s="85"/>
      <c r="BQ25" s="85"/>
      <c r="BR25" s="85"/>
      <c r="BS25" s="85"/>
    </row>
    <row r="26" spans="1:72">
      <c r="U26" s="132"/>
      <c r="AA26" s="227"/>
      <c r="BC26"/>
      <c r="BD26"/>
      <c r="BE26"/>
      <c r="BF26"/>
      <c r="BG26"/>
      <c r="BH26"/>
      <c r="BI26"/>
      <c r="BJ26"/>
      <c r="BK26"/>
      <c r="BL26"/>
    </row>
    <row r="27" spans="1:72" ht="15.75" thickBot="1"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72" ht="60" customHeight="1">
      <c r="A28" s="41" t="s">
        <v>5</v>
      </c>
      <c r="B28" s="42" t="s">
        <v>3</v>
      </c>
      <c r="C28" s="43" t="s">
        <v>39</v>
      </c>
      <c r="D28" s="43" t="s">
        <v>37</v>
      </c>
      <c r="E28" s="43" t="s">
        <v>38</v>
      </c>
      <c r="F28" s="43" t="s">
        <v>40</v>
      </c>
      <c r="G28" s="43" t="s">
        <v>114</v>
      </c>
      <c r="H28" s="43" t="s">
        <v>41</v>
      </c>
      <c r="I28" s="43" t="s">
        <v>196</v>
      </c>
      <c r="J28" s="43" t="s">
        <v>49</v>
      </c>
      <c r="K28" s="43" t="s">
        <v>115</v>
      </c>
      <c r="L28" s="43" t="s">
        <v>120</v>
      </c>
      <c r="M28" s="43" t="s">
        <v>413</v>
      </c>
      <c r="N28" s="43" t="s">
        <v>116</v>
      </c>
      <c r="O28" s="43" t="s">
        <v>117</v>
      </c>
      <c r="P28" s="43" t="s">
        <v>42</v>
      </c>
      <c r="Q28" s="43" t="s">
        <v>43</v>
      </c>
      <c r="R28" s="43" t="s">
        <v>44</v>
      </c>
      <c r="S28" s="43" t="s">
        <v>45</v>
      </c>
      <c r="T28" s="43" t="s">
        <v>46</v>
      </c>
      <c r="U28" s="43" t="s">
        <v>47</v>
      </c>
      <c r="V28" s="43" t="s">
        <v>48</v>
      </c>
      <c r="W28" s="43" t="s">
        <v>199</v>
      </c>
      <c r="X28" s="43" t="s">
        <v>200</v>
      </c>
      <c r="Y28" s="43" t="s">
        <v>386</v>
      </c>
      <c r="Z28" s="43" t="s">
        <v>387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72">
      <c r="A29" s="27" t="s">
        <v>448</v>
      </c>
      <c r="B29" s="30">
        <v>25000860</v>
      </c>
      <c r="C29" s="35">
        <v>88.72</v>
      </c>
      <c r="D29" s="35">
        <v>21.33</v>
      </c>
      <c r="E29" s="34">
        <v>139.5</v>
      </c>
      <c r="F29" s="34">
        <v>118.1</v>
      </c>
      <c r="G29" s="34">
        <v>306.8</v>
      </c>
      <c r="H29" s="54">
        <v>0.4617</v>
      </c>
      <c r="I29" s="37">
        <v>1.24</v>
      </c>
      <c r="J29" s="38">
        <v>9647</v>
      </c>
      <c r="K29" s="38">
        <v>3148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29"/>
      <c r="Z29" s="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72">
      <c r="A30" s="27" t="s">
        <v>447</v>
      </c>
      <c r="B30" s="30">
        <v>25000774</v>
      </c>
      <c r="C30" s="35">
        <v>89.9</v>
      </c>
      <c r="D30" s="29"/>
      <c r="E30" s="34"/>
      <c r="F30" s="34"/>
      <c r="G30" s="29"/>
      <c r="H30" s="54"/>
      <c r="I30" s="37"/>
      <c r="J30" s="38"/>
      <c r="K30" s="38"/>
      <c r="L30" s="37" t="s">
        <v>430</v>
      </c>
      <c r="M30" s="37" t="s">
        <v>430</v>
      </c>
      <c r="N30" s="37" t="s">
        <v>431</v>
      </c>
      <c r="O30" s="37" t="s">
        <v>432</v>
      </c>
      <c r="P30" s="37" t="s">
        <v>433</v>
      </c>
      <c r="Q30" s="37" t="s">
        <v>433</v>
      </c>
      <c r="R30" s="37" t="s">
        <v>434</v>
      </c>
      <c r="S30" s="37" t="s">
        <v>433</v>
      </c>
      <c r="T30" s="37" t="s">
        <v>433</v>
      </c>
      <c r="U30" s="37" t="s">
        <v>434</v>
      </c>
      <c r="V30" s="37" t="s">
        <v>435</v>
      </c>
      <c r="W30" s="37"/>
      <c r="X30" s="37"/>
      <c r="Y30" s="29"/>
      <c r="Z30" s="2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72">
      <c r="A31" s="27" t="s">
        <v>447</v>
      </c>
      <c r="B31" s="30">
        <v>25000774</v>
      </c>
      <c r="C31" s="35">
        <v>89.84</v>
      </c>
      <c r="D31" s="29"/>
      <c r="E31" s="34"/>
      <c r="F31" s="34"/>
      <c r="G31" s="29"/>
      <c r="H31" s="54"/>
      <c r="I31" s="37"/>
      <c r="J31" s="38"/>
      <c r="K31" s="38"/>
      <c r="L31" s="37" t="s">
        <v>430</v>
      </c>
      <c r="M31" s="37" t="s">
        <v>430</v>
      </c>
      <c r="N31" s="37" t="s">
        <v>431</v>
      </c>
      <c r="O31" s="37" t="s">
        <v>432</v>
      </c>
      <c r="P31" s="37" t="s">
        <v>433</v>
      </c>
      <c r="Q31" s="37" t="s">
        <v>433</v>
      </c>
      <c r="R31" s="37" t="s">
        <v>434</v>
      </c>
      <c r="S31" s="37" t="s">
        <v>433</v>
      </c>
      <c r="T31" s="37" t="s">
        <v>433</v>
      </c>
      <c r="U31" s="37" t="s">
        <v>434</v>
      </c>
      <c r="V31" s="37" t="s">
        <v>435</v>
      </c>
      <c r="W31" s="37"/>
      <c r="X31" s="37"/>
      <c r="Y31" s="29"/>
      <c r="Z31" s="2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72">
      <c r="A32" s="27" t="s">
        <v>447</v>
      </c>
      <c r="B32" s="30">
        <v>25000680</v>
      </c>
      <c r="C32" s="35">
        <v>89.23</v>
      </c>
      <c r="D32" s="35">
        <v>9.5</v>
      </c>
      <c r="E32" s="34">
        <v>81.25</v>
      </c>
      <c r="F32" s="34">
        <v>111.5</v>
      </c>
      <c r="G32" s="34">
        <v>226.7</v>
      </c>
      <c r="H32" s="54">
        <v>0.19989999999999999</v>
      </c>
      <c r="I32" s="37">
        <v>0.81030000000000002</v>
      </c>
      <c r="J32" s="38">
        <v>8127</v>
      </c>
      <c r="K32" s="38">
        <v>2436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29"/>
      <c r="Z32" s="29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27" t="s">
        <v>447</v>
      </c>
      <c r="B33" s="30">
        <v>25000383</v>
      </c>
      <c r="C33" s="35">
        <v>91.04</v>
      </c>
      <c r="D33" s="29"/>
      <c r="E33" s="34"/>
      <c r="F33" s="34"/>
      <c r="G33" s="29"/>
      <c r="H33" s="54"/>
      <c r="I33" s="37"/>
      <c r="J33" s="38"/>
      <c r="K33" s="38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 t="s">
        <v>436</v>
      </c>
      <c r="X33" s="37" t="s">
        <v>436</v>
      </c>
      <c r="Y33" s="29"/>
      <c r="Z33" s="2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>
      <c r="A34" s="27" t="s">
        <v>447</v>
      </c>
      <c r="B34" s="30">
        <v>25000343</v>
      </c>
      <c r="C34" s="35">
        <v>89.81</v>
      </c>
      <c r="D34" s="29"/>
      <c r="E34" s="34"/>
      <c r="F34" s="34"/>
      <c r="G34" s="29"/>
      <c r="H34" s="54"/>
      <c r="I34" s="37"/>
      <c r="J34" s="38"/>
      <c r="K34" s="38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29" t="s">
        <v>445</v>
      </c>
      <c r="Z34" s="29" t="s">
        <v>445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>
      <c r="A35" s="228" t="s">
        <v>450</v>
      </c>
      <c r="B35" s="30">
        <v>25000618</v>
      </c>
      <c r="C35" s="35">
        <v>87.39</v>
      </c>
      <c r="D35" s="29"/>
      <c r="E35" s="34"/>
      <c r="F35" s="34"/>
      <c r="G35" s="29"/>
      <c r="H35" s="54"/>
      <c r="I35" s="37"/>
      <c r="J35" s="38"/>
      <c r="K35" s="38"/>
      <c r="L35" s="37" t="s">
        <v>430</v>
      </c>
      <c r="M35" s="37" t="s">
        <v>430</v>
      </c>
      <c r="N35" s="37" t="s">
        <v>431</v>
      </c>
      <c r="O35" s="37" t="s">
        <v>432</v>
      </c>
      <c r="P35" s="37" t="s">
        <v>433</v>
      </c>
      <c r="Q35" s="37" t="s">
        <v>433</v>
      </c>
      <c r="R35" s="37">
        <v>48.43</v>
      </c>
      <c r="S35" s="37">
        <v>44.06</v>
      </c>
      <c r="T35" s="37" t="s">
        <v>433</v>
      </c>
      <c r="U35" s="217">
        <v>1.964</v>
      </c>
      <c r="V35" s="37" t="s">
        <v>435</v>
      </c>
      <c r="W35" s="37"/>
      <c r="X35" s="37"/>
      <c r="Y35" s="29"/>
      <c r="Z35" s="29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>
      <c r="A36" s="27" t="s">
        <v>450</v>
      </c>
      <c r="B36" s="30">
        <v>25000426</v>
      </c>
      <c r="C36" s="35">
        <v>88.3</v>
      </c>
      <c r="D36" s="29"/>
      <c r="E36" s="34"/>
      <c r="F36" s="34"/>
      <c r="G36" s="29"/>
      <c r="H36" s="54"/>
      <c r="I36" s="37"/>
      <c r="J36" s="38"/>
      <c r="K36" s="38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29" t="s">
        <v>445</v>
      </c>
      <c r="Z36" s="29" t="s">
        <v>445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>
      <c r="A37" s="27" t="s">
        <v>449</v>
      </c>
      <c r="B37" s="30">
        <v>25000475</v>
      </c>
      <c r="C37" s="35">
        <v>88.81</v>
      </c>
      <c r="D37" s="35">
        <v>23.98</v>
      </c>
      <c r="E37" s="34">
        <v>139.69999999999999</v>
      </c>
      <c r="F37" s="34">
        <v>136.30000000000001</v>
      </c>
      <c r="G37" s="34">
        <v>288.10000000000002</v>
      </c>
      <c r="H37" s="54">
        <v>0.52210000000000001</v>
      </c>
      <c r="I37" s="37">
        <v>0.91600000000000004</v>
      </c>
      <c r="J37" s="38">
        <v>8634</v>
      </c>
      <c r="K37" s="38">
        <v>6240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29"/>
      <c r="Z37" s="29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>
      <c r="A38" s="27" t="s">
        <v>449</v>
      </c>
      <c r="B38" s="30">
        <v>25000475</v>
      </c>
      <c r="C38" s="35">
        <v>88.77</v>
      </c>
      <c r="D38" s="29"/>
      <c r="E38" s="34"/>
      <c r="F38" s="34"/>
      <c r="G38" s="29"/>
      <c r="H38" s="54"/>
      <c r="I38" s="37"/>
      <c r="J38" s="38"/>
      <c r="K38" s="38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 t="s">
        <v>436</v>
      </c>
      <c r="X38" s="37" t="s">
        <v>436</v>
      </c>
      <c r="Y38" s="29"/>
      <c r="Z38" s="29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>
      <c r="A39" s="56" t="s">
        <v>0</v>
      </c>
      <c r="B39" s="74"/>
      <c r="C39" s="75">
        <f>MIN(C29:C38)</f>
        <v>87.39</v>
      </c>
      <c r="D39" s="75">
        <f>MIN(D29:D38)</f>
        <v>9.5</v>
      </c>
      <c r="E39" s="222">
        <f>MIN(E29:E38)</f>
        <v>81.25</v>
      </c>
      <c r="F39" s="222">
        <f>MIN(F29:F38)</f>
        <v>111.5</v>
      </c>
      <c r="G39" s="221">
        <f>MIN(G29:G38)</f>
        <v>226.7</v>
      </c>
      <c r="H39" s="161">
        <f>MIN(H29:H38)</f>
        <v>0.19989999999999999</v>
      </c>
      <c r="I39" s="88">
        <f>MIN(I29:I38)</f>
        <v>0.81030000000000002</v>
      </c>
      <c r="J39" s="74">
        <f>MIN(J29:J38)</f>
        <v>8127</v>
      </c>
      <c r="K39" s="74">
        <f>MIN(K29:K38)</f>
        <v>2436</v>
      </c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75"/>
      <c r="Z39" s="75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>
      <c r="A40" s="58" t="s">
        <v>1</v>
      </c>
      <c r="B40" s="78"/>
      <c r="C40" s="83">
        <f>MAX(C29:C38)</f>
        <v>91.04</v>
      </c>
      <c r="D40" s="83">
        <f>MAX(D29:D38)</f>
        <v>23.98</v>
      </c>
      <c r="E40" s="84">
        <f>MAX(E29:E38)</f>
        <v>139.69999999999999</v>
      </c>
      <c r="F40" s="84">
        <f>MAX(F29:F38)</f>
        <v>136.30000000000001</v>
      </c>
      <c r="G40" s="81">
        <f>MAX(G29:G38)</f>
        <v>306.8</v>
      </c>
      <c r="H40" s="82">
        <f>MAX(H29:H38)</f>
        <v>0.52210000000000001</v>
      </c>
      <c r="I40" s="90">
        <f>MAX(I29:I38)</f>
        <v>1.24</v>
      </c>
      <c r="J40" s="78">
        <f>MAX(J29:J38)</f>
        <v>9647</v>
      </c>
      <c r="K40" s="78">
        <f>MAX(K29:K38)</f>
        <v>6240</v>
      </c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83"/>
      <c r="Z40" s="83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 ht="15.75" thickBot="1">
      <c r="A41" s="60" t="s">
        <v>2</v>
      </c>
      <c r="B41" s="69"/>
      <c r="C41" s="87">
        <f>MEDIAN(C29:C38)</f>
        <v>89.02000000000001</v>
      </c>
      <c r="D41" s="87">
        <f>MEDIAN(D29:D38)</f>
        <v>21.33</v>
      </c>
      <c r="E41" s="136">
        <f>MEDIAN(E29:E38)</f>
        <v>139.5</v>
      </c>
      <c r="F41" s="136">
        <f>MEDIAN(F29:F38)</f>
        <v>118.1</v>
      </c>
      <c r="G41" s="72">
        <f>MEDIAN(G29:G38)</f>
        <v>288.10000000000002</v>
      </c>
      <c r="H41" s="86">
        <f>MEDIAN(H29:H38)</f>
        <v>0.4617</v>
      </c>
      <c r="I41" s="91">
        <f>MEDIAN(I29:I38)</f>
        <v>0.91600000000000004</v>
      </c>
      <c r="J41" s="223">
        <f>MEDIAN(J29:J38)</f>
        <v>8634</v>
      </c>
      <c r="K41" s="223">
        <f>MEDIAN(K29:K38)</f>
        <v>3148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87"/>
      <c r="Z41" s="87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>
      <c r="A42" s="2"/>
      <c r="B42" s="16"/>
      <c r="C42" s="14"/>
      <c r="D42"/>
      <c r="E42"/>
      <c r="F42"/>
      <c r="G42"/>
      <c r="H42"/>
      <c r="I42"/>
      <c r="J42" s="15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4" ht="15.75" thickBot="1">
      <c r="BB43"/>
      <c r="BC43"/>
      <c r="BD43"/>
      <c r="BE43"/>
      <c r="BF43"/>
      <c r="BG43"/>
      <c r="BH43"/>
      <c r="BI43"/>
      <c r="BJ43"/>
      <c r="BK43"/>
      <c r="BL43"/>
    </row>
    <row r="44" spans="1:64" ht="60" customHeight="1">
      <c r="A44" s="66" t="s">
        <v>4</v>
      </c>
      <c r="B44" s="42" t="s">
        <v>3</v>
      </c>
      <c r="C44" s="43" t="s">
        <v>39</v>
      </c>
      <c r="D44" s="43" t="s">
        <v>120</v>
      </c>
      <c r="E44" s="43" t="s">
        <v>413</v>
      </c>
      <c r="F44" s="43" t="s">
        <v>116</v>
      </c>
      <c r="G44" s="43" t="s">
        <v>117</v>
      </c>
      <c r="H44" s="43" t="s">
        <v>42</v>
      </c>
      <c r="I44" s="43" t="s">
        <v>43</v>
      </c>
      <c r="J44" s="43" t="s">
        <v>44</v>
      </c>
      <c r="K44" s="43" t="s">
        <v>45</v>
      </c>
      <c r="L44" s="43" t="s">
        <v>46</v>
      </c>
      <c r="M44" s="43" t="s">
        <v>47</v>
      </c>
      <c r="N44" s="43" t="s">
        <v>48</v>
      </c>
      <c r="O44" s="43" t="s">
        <v>50</v>
      </c>
      <c r="P44" s="43" t="s">
        <v>51</v>
      </c>
      <c r="Q44" s="43" t="s">
        <v>52</v>
      </c>
      <c r="R44" s="43" t="s">
        <v>53</v>
      </c>
      <c r="S44" s="43" t="s">
        <v>197</v>
      </c>
      <c r="T44" s="43" t="s">
        <v>80</v>
      </c>
      <c r="U44" s="43" t="s">
        <v>81</v>
      </c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64">
      <c r="A45" s="27" t="s">
        <v>455</v>
      </c>
      <c r="B45" s="30">
        <v>25001080</v>
      </c>
      <c r="C45" s="29"/>
      <c r="D45" s="29"/>
      <c r="E45" s="73"/>
      <c r="F45" s="29"/>
      <c r="G45" s="29"/>
      <c r="H45" s="29"/>
      <c r="I45" s="29"/>
      <c r="J45" s="37"/>
      <c r="K45" s="29"/>
      <c r="L45" s="36"/>
      <c r="M45" s="36"/>
      <c r="N45" s="29"/>
      <c r="O45" s="29"/>
      <c r="P45" s="29"/>
      <c r="Q45" s="29"/>
      <c r="R45" s="29"/>
      <c r="S45" s="36"/>
      <c r="T45" s="29" t="s">
        <v>437</v>
      </c>
      <c r="U45" s="29" t="s">
        <v>437</v>
      </c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>
      <c r="A46" s="27" t="s">
        <v>455</v>
      </c>
      <c r="B46" s="30">
        <v>25001036</v>
      </c>
      <c r="C46" s="36"/>
      <c r="D46" s="29"/>
      <c r="E46" s="29"/>
      <c r="F46" s="29"/>
      <c r="G46" s="29"/>
      <c r="H46" s="29"/>
      <c r="I46" s="29"/>
      <c r="J46" s="29"/>
      <c r="K46" s="35"/>
      <c r="L46" s="36"/>
      <c r="M46" s="36"/>
      <c r="N46" s="29"/>
      <c r="O46" s="29"/>
      <c r="P46" s="29"/>
      <c r="Q46" s="29"/>
      <c r="R46" s="29"/>
      <c r="S46" s="29"/>
      <c r="T46" s="29" t="s">
        <v>437</v>
      </c>
      <c r="U46" s="29" t="s">
        <v>437</v>
      </c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64">
      <c r="A47" s="27" t="s">
        <v>455</v>
      </c>
      <c r="B47" s="30">
        <v>25000575</v>
      </c>
      <c r="C47" s="36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6"/>
      <c r="T47" s="29" t="s">
        <v>437</v>
      </c>
      <c r="U47" s="29" t="s">
        <v>437</v>
      </c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</row>
    <row r="48" spans="1:64">
      <c r="A48" s="27" t="s">
        <v>455</v>
      </c>
      <c r="B48" s="30">
        <v>25000478</v>
      </c>
      <c r="C48" s="3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36"/>
      <c r="T48" s="29" t="s">
        <v>437</v>
      </c>
      <c r="U48" s="29" t="s">
        <v>437</v>
      </c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64">
      <c r="A49" s="27" t="s">
        <v>451</v>
      </c>
      <c r="B49" s="30">
        <v>25000829</v>
      </c>
      <c r="C49" s="36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36"/>
      <c r="T49" s="29" t="s">
        <v>437</v>
      </c>
      <c r="U49" s="29" t="s">
        <v>437</v>
      </c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64">
      <c r="A50" s="27" t="s">
        <v>452</v>
      </c>
      <c r="B50" s="30">
        <v>25000637</v>
      </c>
      <c r="C50" s="35">
        <v>99.54</v>
      </c>
      <c r="D50" s="29" t="s">
        <v>430</v>
      </c>
      <c r="E50" s="29" t="s">
        <v>430</v>
      </c>
      <c r="F50" s="29" t="s">
        <v>431</v>
      </c>
      <c r="G50" s="29" t="s">
        <v>432</v>
      </c>
      <c r="H50" s="29" t="s">
        <v>433</v>
      </c>
      <c r="I50" s="29" t="s">
        <v>433</v>
      </c>
      <c r="J50" s="29" t="s">
        <v>434</v>
      </c>
      <c r="K50" s="29" t="s">
        <v>433</v>
      </c>
      <c r="L50" s="29" t="s">
        <v>433</v>
      </c>
      <c r="M50" s="29" t="s">
        <v>434</v>
      </c>
      <c r="N50" s="29" t="s">
        <v>435</v>
      </c>
      <c r="O50" s="29"/>
      <c r="P50" s="29"/>
      <c r="Q50" s="29"/>
      <c r="R50" s="29"/>
      <c r="S50" s="36"/>
      <c r="T50" s="36"/>
      <c r="U50" s="36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64">
      <c r="A51" s="27" t="s">
        <v>452</v>
      </c>
      <c r="B51" s="30">
        <v>25000513</v>
      </c>
      <c r="C51" s="35">
        <v>91.06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7">
        <v>1.6779999999999999</v>
      </c>
      <c r="P51" s="37">
        <v>1.0649999999999999</v>
      </c>
      <c r="Q51" s="62">
        <v>1.5950000000000001E-3</v>
      </c>
      <c r="R51" s="37">
        <v>2.3410000000000002</v>
      </c>
      <c r="S51" s="35">
        <v>15.12</v>
      </c>
      <c r="T51" s="36"/>
      <c r="U51" s="36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64">
      <c r="A52" s="56" t="s">
        <v>0</v>
      </c>
      <c r="B52" s="74"/>
      <c r="C52" s="77">
        <f>MIN(C45:C51)</f>
        <v>91.06</v>
      </c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88"/>
      <c r="U52" s="77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64">
      <c r="A53" s="58" t="s">
        <v>1</v>
      </c>
      <c r="B53" s="78"/>
      <c r="C53" s="83">
        <f>MAX(C45:C51)</f>
        <v>99.54</v>
      </c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0"/>
      <c r="U53" s="84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64" ht="15.75" thickBot="1">
      <c r="A54" s="60" t="s">
        <v>2</v>
      </c>
      <c r="B54" s="69"/>
      <c r="C54" s="87">
        <f>MEDIAN(C45:C51)</f>
        <v>95.300000000000011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91"/>
      <c r="U54" s="136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</row>
    <row r="55" spans="1:64"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</row>
    <row r="56" spans="1:64" ht="15.75" thickBot="1">
      <c r="BC56"/>
      <c r="BD56"/>
      <c r="BE56"/>
      <c r="BF56"/>
      <c r="BG56"/>
      <c r="BH56"/>
      <c r="BI56"/>
      <c r="BJ56"/>
      <c r="BK56"/>
      <c r="BL56"/>
    </row>
    <row r="57" spans="1:64" ht="60" customHeight="1">
      <c r="A57" s="66" t="s">
        <v>78</v>
      </c>
      <c r="B57" s="42" t="s">
        <v>3</v>
      </c>
      <c r="C57" s="43" t="s">
        <v>39</v>
      </c>
      <c r="D57" s="43" t="s">
        <v>120</v>
      </c>
      <c r="E57" s="43" t="s">
        <v>413</v>
      </c>
      <c r="F57" s="43" t="s">
        <v>116</v>
      </c>
      <c r="G57" s="43" t="s">
        <v>117</v>
      </c>
      <c r="H57" s="43" t="s">
        <v>42</v>
      </c>
      <c r="I57" s="43" t="s">
        <v>43</v>
      </c>
      <c r="J57" s="43" t="s">
        <v>44</v>
      </c>
      <c r="K57" s="43" t="s">
        <v>45</v>
      </c>
      <c r="L57" s="43" t="s">
        <v>46</v>
      </c>
      <c r="M57" s="43" t="s">
        <v>47</v>
      </c>
      <c r="N57" s="43" t="s">
        <v>48</v>
      </c>
      <c r="O57" s="43" t="s">
        <v>50</v>
      </c>
      <c r="P57" s="43" t="s">
        <v>51</v>
      </c>
      <c r="Q57" s="43" t="s">
        <v>52</v>
      </c>
      <c r="R57" s="43" t="s">
        <v>53</v>
      </c>
      <c r="S57" s="43" t="s">
        <v>197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64">
      <c r="A58" s="27" t="s">
        <v>459</v>
      </c>
      <c r="B58" s="30">
        <v>25000297</v>
      </c>
      <c r="C58" s="35">
        <v>89.16</v>
      </c>
      <c r="D58" s="54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>
        <v>0.5121</v>
      </c>
      <c r="P58" s="29">
        <v>8.0949999999999994E-2</v>
      </c>
      <c r="Q58" s="29">
        <v>2.8080000000000002E-3</v>
      </c>
      <c r="R58" s="29">
        <v>0.12540000000000001</v>
      </c>
      <c r="S58" s="29">
        <v>2.867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64">
      <c r="A59" s="27" t="s">
        <v>458</v>
      </c>
      <c r="B59" s="30">
        <v>25000860</v>
      </c>
      <c r="C59" s="35">
        <v>89.77</v>
      </c>
      <c r="D59" s="29" t="s">
        <v>430</v>
      </c>
      <c r="E59" s="29" t="s">
        <v>430</v>
      </c>
      <c r="F59" s="73">
        <v>1.3429999999999999E-2</v>
      </c>
      <c r="G59" s="73" t="s">
        <v>432</v>
      </c>
      <c r="H59" s="73" t="s">
        <v>433</v>
      </c>
      <c r="I59" s="73" t="s">
        <v>433</v>
      </c>
      <c r="J59" s="73" t="s">
        <v>434</v>
      </c>
      <c r="K59" s="73" t="s">
        <v>433</v>
      </c>
      <c r="L59" s="73" t="s">
        <v>433</v>
      </c>
      <c r="M59" s="73" t="s">
        <v>434</v>
      </c>
      <c r="N59" s="73" t="s">
        <v>435</v>
      </c>
      <c r="O59" s="73"/>
      <c r="P59" s="73"/>
      <c r="Q59" s="73"/>
      <c r="R59" s="73"/>
      <c r="S59" s="73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64">
      <c r="A60" s="56" t="s">
        <v>0</v>
      </c>
      <c r="B60" s="74"/>
      <c r="C60" s="77">
        <f>MIN(C58:C59)</f>
        <v>89.16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64">
      <c r="A61" s="58" t="s">
        <v>1</v>
      </c>
      <c r="B61" s="78"/>
      <c r="C61" s="83">
        <f>MAX(C58:C59)</f>
        <v>89.77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4" ht="15.75" thickBot="1">
      <c r="A62" s="60" t="s">
        <v>2</v>
      </c>
      <c r="B62" s="69"/>
      <c r="C62" s="87">
        <f>MEDIAN(C58:C59)</f>
        <v>89.465000000000003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64">
      <c r="BC63"/>
      <c r="BD63"/>
      <c r="BE63"/>
      <c r="BF63"/>
      <c r="BG63"/>
      <c r="BH63"/>
      <c r="BI63"/>
      <c r="BJ63"/>
      <c r="BK63"/>
      <c r="BL63"/>
    </row>
    <row r="64" spans="1:64" ht="15.75" thickBot="1">
      <c r="BC64"/>
      <c r="BD64"/>
      <c r="BE64"/>
      <c r="BF64"/>
      <c r="BG64"/>
      <c r="BH64"/>
      <c r="BI64"/>
      <c r="BJ64"/>
      <c r="BK64"/>
      <c r="BL64"/>
    </row>
    <row r="65" spans="1:85" ht="60" customHeight="1">
      <c r="A65" s="66" t="s">
        <v>195</v>
      </c>
      <c r="B65" s="42" t="s">
        <v>3</v>
      </c>
      <c r="C65" s="43" t="s">
        <v>54</v>
      </c>
      <c r="D65" s="43" t="s">
        <v>403</v>
      </c>
      <c r="E65" s="43" t="s">
        <v>404</v>
      </c>
      <c r="F65" s="43" t="s">
        <v>205</v>
      </c>
      <c r="G65" s="43" t="s">
        <v>206</v>
      </c>
      <c r="H65" s="43" t="s">
        <v>465</v>
      </c>
      <c r="I65" s="43" t="s">
        <v>207</v>
      </c>
      <c r="J65" s="43" t="s">
        <v>208</v>
      </c>
      <c r="K65" s="43" t="s">
        <v>209</v>
      </c>
      <c r="L65" s="43" t="s">
        <v>210</v>
      </c>
      <c r="M65" s="43" t="s">
        <v>211</v>
      </c>
      <c r="N65" s="43" t="s">
        <v>212</v>
      </c>
      <c r="O65" s="43" t="s">
        <v>213</v>
      </c>
      <c r="P65" s="43" t="s">
        <v>214</v>
      </c>
      <c r="Q65" s="43" t="s">
        <v>215</v>
      </c>
      <c r="R65" s="43" t="s">
        <v>216</v>
      </c>
      <c r="S65" s="43" t="s">
        <v>217</v>
      </c>
      <c r="T65" s="43" t="s">
        <v>218</v>
      </c>
      <c r="U65" s="43" t="s">
        <v>219</v>
      </c>
      <c r="V65" s="43" t="s">
        <v>220</v>
      </c>
      <c r="W65" s="43" t="s">
        <v>466</v>
      </c>
      <c r="X65" s="43" t="s">
        <v>82</v>
      </c>
      <c r="Y65" s="43" t="s">
        <v>83</v>
      </c>
      <c r="Z65" s="43" t="s">
        <v>84</v>
      </c>
      <c r="AA65" s="43" t="s">
        <v>119</v>
      </c>
      <c r="AB65" s="43" t="s">
        <v>85</v>
      </c>
      <c r="AC65" s="43" t="s">
        <v>86</v>
      </c>
      <c r="AD65" s="43" t="s">
        <v>87</v>
      </c>
      <c r="AE65" s="43" t="s">
        <v>88</v>
      </c>
      <c r="AF65" s="43" t="s">
        <v>89</v>
      </c>
      <c r="AG65" s="43" t="s">
        <v>90</v>
      </c>
      <c r="AH65" s="43" t="s">
        <v>91</v>
      </c>
      <c r="AI65" s="43" t="s">
        <v>92</v>
      </c>
      <c r="AJ65" s="43" t="s">
        <v>93</v>
      </c>
      <c r="AK65" s="89" t="s">
        <v>94</v>
      </c>
      <c r="AL65" s="89" t="s">
        <v>95</v>
      </c>
      <c r="AM65" s="89" t="s">
        <v>96</v>
      </c>
      <c r="AN65" s="89" t="s">
        <v>97</v>
      </c>
      <c r="AO65" s="89" t="s">
        <v>98</v>
      </c>
      <c r="AP65" s="89" t="s">
        <v>99</v>
      </c>
      <c r="AQ65" s="43" t="s">
        <v>140</v>
      </c>
      <c r="AR65" s="43" t="s">
        <v>141</v>
      </c>
      <c r="AS65" s="43" t="s">
        <v>142</v>
      </c>
      <c r="AT65" s="43" t="s">
        <v>143</v>
      </c>
      <c r="AU65" s="43" t="s">
        <v>144</v>
      </c>
      <c r="AV65" s="43" t="s">
        <v>145</v>
      </c>
      <c r="AW65" s="43" t="s">
        <v>146</v>
      </c>
      <c r="AX65" s="43" t="s">
        <v>147</v>
      </c>
      <c r="AY65" s="43" t="s">
        <v>148</v>
      </c>
      <c r="AZ65" s="43" t="s">
        <v>149</v>
      </c>
      <c r="BA65" s="43" t="s">
        <v>150</v>
      </c>
      <c r="BB65" s="43" t="s">
        <v>151</v>
      </c>
      <c r="BC65" s="43" t="s">
        <v>152</v>
      </c>
      <c r="BD65" s="43" t="s">
        <v>153</v>
      </c>
      <c r="BE65" s="43" t="s">
        <v>154</v>
      </c>
      <c r="BF65" s="43" t="s">
        <v>155</v>
      </c>
      <c r="BG65" s="43" t="s">
        <v>156</v>
      </c>
      <c r="BH65" s="43" t="s">
        <v>199</v>
      </c>
      <c r="BI65" s="43" t="s">
        <v>200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</row>
    <row r="66" spans="1:85">
      <c r="A66" s="27" t="s">
        <v>467</v>
      </c>
      <c r="B66" s="30">
        <v>25000643</v>
      </c>
      <c r="C66" s="35">
        <v>95.33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 t="s">
        <v>436</v>
      </c>
      <c r="BI66" s="35" t="s">
        <v>436</v>
      </c>
      <c r="BJ66"/>
      <c r="BK66"/>
      <c r="BL66"/>
    </row>
    <row r="67" spans="1:85">
      <c r="A67" s="27" t="s">
        <v>467</v>
      </c>
      <c r="B67" s="30">
        <v>25000643</v>
      </c>
      <c r="C67" s="29">
        <v>95.33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 t="s">
        <v>438</v>
      </c>
      <c r="Y67" s="29" t="s">
        <v>438</v>
      </c>
      <c r="Z67" s="29" t="s">
        <v>439</v>
      </c>
      <c r="AA67" s="29" t="s">
        <v>439</v>
      </c>
      <c r="AB67" s="29">
        <v>45.86</v>
      </c>
      <c r="AC67" s="29">
        <v>113.9</v>
      </c>
      <c r="AD67" s="29">
        <v>89.5</v>
      </c>
      <c r="AE67" s="29">
        <v>203.4</v>
      </c>
      <c r="AF67" s="29" t="s">
        <v>442</v>
      </c>
      <c r="AG67" s="29">
        <v>131.80000000000001</v>
      </c>
      <c r="AH67" s="29">
        <v>5.98</v>
      </c>
      <c r="AI67" s="29" t="s">
        <v>442</v>
      </c>
      <c r="AJ67" s="29">
        <v>5.98</v>
      </c>
      <c r="AK67" s="29">
        <v>100.7</v>
      </c>
      <c r="AL67" s="29" t="s">
        <v>442</v>
      </c>
      <c r="AM67" s="29" t="s">
        <v>442</v>
      </c>
      <c r="AN67" s="29" t="s">
        <v>442</v>
      </c>
      <c r="AO67" s="29" t="s">
        <v>442</v>
      </c>
      <c r="AP67" s="29" t="s">
        <v>444</v>
      </c>
      <c r="AQ67" s="29" t="s">
        <v>442</v>
      </c>
      <c r="AR67" s="29" t="s">
        <v>442</v>
      </c>
      <c r="AS67" s="29" t="s">
        <v>442</v>
      </c>
      <c r="AT67" s="29" t="s">
        <v>442</v>
      </c>
      <c r="AU67" s="29" t="s">
        <v>442</v>
      </c>
      <c r="AV67" s="29" t="s">
        <v>442</v>
      </c>
      <c r="AW67" s="29" t="s">
        <v>442</v>
      </c>
      <c r="AX67" s="29" t="s">
        <v>442</v>
      </c>
      <c r="AY67" s="29" t="s">
        <v>442</v>
      </c>
      <c r="AZ67" s="29" t="s">
        <v>442</v>
      </c>
      <c r="BA67" s="29" t="s">
        <v>442</v>
      </c>
      <c r="BB67" s="29" t="s">
        <v>442</v>
      </c>
      <c r="BC67" s="29" t="s">
        <v>442</v>
      </c>
      <c r="BD67" s="29" t="s">
        <v>442</v>
      </c>
      <c r="BE67" s="29" t="s">
        <v>442</v>
      </c>
      <c r="BF67" s="29" t="s">
        <v>442</v>
      </c>
      <c r="BG67" s="29" t="s">
        <v>442</v>
      </c>
      <c r="BH67" s="29"/>
      <c r="BI67" s="29"/>
      <c r="BJ67"/>
      <c r="BK67"/>
      <c r="BL67"/>
    </row>
    <row r="68" spans="1:85">
      <c r="A68" s="27" t="s">
        <v>461</v>
      </c>
      <c r="B68" s="30">
        <v>25000643</v>
      </c>
      <c r="C68" s="29">
        <v>17.79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 t="s">
        <v>436</v>
      </c>
      <c r="BI68" s="29" t="s">
        <v>436</v>
      </c>
      <c r="BJ68"/>
      <c r="BK68"/>
      <c r="BL68"/>
    </row>
    <row r="69" spans="1:85">
      <c r="A69" s="27" t="s">
        <v>461</v>
      </c>
      <c r="B69" s="30">
        <v>25000604</v>
      </c>
      <c r="C69" s="29">
        <v>21.84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 t="s">
        <v>436</v>
      </c>
      <c r="BI69" s="29" t="s">
        <v>436</v>
      </c>
      <c r="BJ69"/>
      <c r="BK69"/>
      <c r="BL69"/>
    </row>
    <row r="70" spans="1:85">
      <c r="A70" s="27" t="s">
        <v>461</v>
      </c>
      <c r="B70" s="30">
        <v>25000536</v>
      </c>
      <c r="C70" s="29"/>
      <c r="D70" s="29" t="s">
        <v>468</v>
      </c>
      <c r="E70" s="29" t="s">
        <v>468</v>
      </c>
      <c r="F70" s="29" t="s">
        <v>469</v>
      </c>
      <c r="G70" s="29" t="s">
        <v>469</v>
      </c>
      <c r="H70" s="29" t="s">
        <v>469</v>
      </c>
      <c r="I70" s="29" t="s">
        <v>468</v>
      </c>
      <c r="J70" s="29" t="s">
        <v>468</v>
      </c>
      <c r="K70" s="29" t="s">
        <v>468</v>
      </c>
      <c r="L70" s="29" t="s">
        <v>468</v>
      </c>
      <c r="M70" s="29" t="s">
        <v>468</v>
      </c>
      <c r="N70" s="29" t="s">
        <v>468</v>
      </c>
      <c r="O70" s="29" t="s">
        <v>468</v>
      </c>
      <c r="P70" s="29" t="s">
        <v>468</v>
      </c>
      <c r="Q70" s="29" t="s">
        <v>468</v>
      </c>
      <c r="R70" s="29" t="s">
        <v>468</v>
      </c>
      <c r="S70" s="29" t="s">
        <v>468</v>
      </c>
      <c r="T70" s="29" t="s">
        <v>468</v>
      </c>
      <c r="U70" s="29" t="s">
        <v>468</v>
      </c>
      <c r="V70" s="29" t="s">
        <v>468</v>
      </c>
      <c r="W70" s="29" t="s">
        <v>468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/>
      <c r="BK70"/>
      <c r="BL70"/>
    </row>
    <row r="71" spans="1:85">
      <c r="A71" s="27" t="s">
        <v>461</v>
      </c>
      <c r="B71" s="30">
        <v>25000380</v>
      </c>
      <c r="C71" s="35">
        <v>95.13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 t="s">
        <v>436</v>
      </c>
      <c r="BI71" s="35" t="s">
        <v>436</v>
      </c>
      <c r="BJ71"/>
      <c r="BK71"/>
      <c r="BL71"/>
    </row>
    <row r="72" spans="1:85">
      <c r="A72" s="56" t="s">
        <v>0</v>
      </c>
      <c r="B72" s="67"/>
      <c r="C72" s="163">
        <f>MIN(C66:C71)</f>
        <v>17.79</v>
      </c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/>
      <c r="BK72"/>
      <c r="BL72"/>
    </row>
    <row r="73" spans="1:85">
      <c r="A73" s="58" t="s">
        <v>1</v>
      </c>
      <c r="B73" s="68"/>
      <c r="C73" s="173">
        <f>MAX(C66:C71)</f>
        <v>95.33</v>
      </c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/>
      <c r="BK73"/>
      <c r="BL73"/>
    </row>
    <row r="74" spans="1:85" ht="15.75" thickBot="1">
      <c r="A74" s="60" t="s">
        <v>2</v>
      </c>
      <c r="B74" s="69"/>
      <c r="C74" s="164">
        <f>MEDIAN(C66:C71)</f>
        <v>95.13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/>
      <c r="BK74"/>
      <c r="BL74"/>
    </row>
    <row r="75" spans="1:85">
      <c r="BC75"/>
      <c r="BD75"/>
      <c r="BE75"/>
      <c r="BF75"/>
      <c r="BG75"/>
      <c r="BH75"/>
      <c r="BI75"/>
      <c r="BJ75"/>
      <c r="BK75"/>
      <c r="BL75"/>
    </row>
    <row r="76" spans="1:85" ht="15.75" thickBot="1">
      <c r="BB76"/>
      <c r="BC76"/>
      <c r="BD76"/>
      <c r="BE76"/>
      <c r="BF76"/>
      <c r="BG76"/>
      <c r="BH76"/>
      <c r="BI76"/>
      <c r="BJ76"/>
      <c r="BK76"/>
      <c r="BL76"/>
    </row>
    <row r="77" spans="1:85" s="5" customFormat="1" ht="60" customHeight="1">
      <c r="A77" s="66" t="s">
        <v>7</v>
      </c>
      <c r="B77" s="42" t="s">
        <v>3</v>
      </c>
      <c r="C77" s="43" t="s">
        <v>39</v>
      </c>
      <c r="D77" s="43" t="s">
        <v>120</v>
      </c>
      <c r="E77" s="43" t="s">
        <v>413</v>
      </c>
      <c r="F77" s="43" t="s">
        <v>116</v>
      </c>
      <c r="G77" s="43" t="s">
        <v>117</v>
      </c>
      <c r="H77" s="43" t="s">
        <v>42</v>
      </c>
      <c r="I77" s="43" t="s">
        <v>43</v>
      </c>
      <c r="J77" s="43" t="s">
        <v>44</v>
      </c>
      <c r="K77" s="43" t="s">
        <v>45</v>
      </c>
      <c r="L77" s="43" t="s">
        <v>46</v>
      </c>
      <c r="M77" s="43" t="s">
        <v>47</v>
      </c>
      <c r="N77" s="43" t="s">
        <v>48</v>
      </c>
      <c r="O77" s="43" t="s">
        <v>50</v>
      </c>
      <c r="P77" s="43" t="s">
        <v>51</v>
      </c>
      <c r="Q77" s="43" t="s">
        <v>52</v>
      </c>
      <c r="R77" s="43" t="s">
        <v>53</v>
      </c>
      <c r="S77" s="43" t="s">
        <v>197</v>
      </c>
      <c r="T77" s="43" t="s">
        <v>199</v>
      </c>
      <c r="U77" s="43" t="s">
        <v>200</v>
      </c>
    </row>
    <row r="78" spans="1:85">
      <c r="A78" s="27" t="s">
        <v>475</v>
      </c>
      <c r="B78" s="30">
        <v>25000450</v>
      </c>
      <c r="C78" s="31">
        <v>95.33</v>
      </c>
      <c r="D78" s="39"/>
      <c r="E78" s="40"/>
      <c r="F78" s="40"/>
      <c r="G78" s="40"/>
      <c r="H78" s="40"/>
      <c r="I78" s="55"/>
      <c r="J78" s="55"/>
      <c r="K78" s="135"/>
      <c r="L78" s="40"/>
      <c r="M78" s="135"/>
      <c r="N78" s="40"/>
      <c r="O78" s="32">
        <v>10.56</v>
      </c>
      <c r="P78" s="40">
        <v>3.875E-2</v>
      </c>
      <c r="Q78" s="235">
        <v>5.9379999999999997E-3</v>
      </c>
      <c r="R78" s="40">
        <v>1.7330000000000001</v>
      </c>
      <c r="S78" s="40">
        <v>0.68769999999999998</v>
      </c>
      <c r="T78" s="40"/>
      <c r="U78" s="40"/>
      <c r="V78" s="14"/>
      <c r="W78" s="14"/>
      <c r="X78" s="14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79" spans="1:85">
      <c r="A79" s="27" t="s">
        <v>476</v>
      </c>
      <c r="B79" s="30">
        <v>25000394</v>
      </c>
      <c r="C79" s="31">
        <v>99.87</v>
      </c>
      <c r="D79" s="39"/>
      <c r="E79" s="40"/>
      <c r="F79" s="40"/>
      <c r="G79" s="40"/>
      <c r="H79" s="40"/>
      <c r="I79" s="55"/>
      <c r="J79" s="55"/>
      <c r="K79" s="135"/>
      <c r="L79" s="40"/>
      <c r="M79" s="135"/>
      <c r="N79" s="40"/>
      <c r="O79" s="32"/>
      <c r="P79" s="40"/>
      <c r="Q79" s="235"/>
      <c r="R79" s="40"/>
      <c r="S79" s="40"/>
      <c r="T79" s="40" t="s">
        <v>436</v>
      </c>
      <c r="U79" s="40" t="s">
        <v>436</v>
      </c>
      <c r="V79" s="14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0" spans="1:85">
      <c r="A80" s="27" t="s">
        <v>473</v>
      </c>
      <c r="B80" s="30">
        <v>25001012</v>
      </c>
      <c r="C80" s="31">
        <v>94.86</v>
      </c>
      <c r="D80" s="39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32">
        <v>0.39539999999999997</v>
      </c>
      <c r="P80" s="40">
        <v>0.14199999999999999</v>
      </c>
      <c r="Q80" s="235">
        <v>3.2190000000000001E-3</v>
      </c>
      <c r="R80" s="40">
        <v>7.9479999999999995E-2</v>
      </c>
      <c r="S80" s="40">
        <v>4.1890000000000001</v>
      </c>
      <c r="T80" s="40"/>
      <c r="U80" s="40"/>
      <c r="V80" s="14"/>
      <c r="W80" s="14"/>
      <c r="X80" s="14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</row>
    <row r="81" spans="1:307">
      <c r="A81" s="27" t="s">
        <v>472</v>
      </c>
      <c r="B81" s="30">
        <v>25000773</v>
      </c>
      <c r="C81" s="31">
        <v>99.34</v>
      </c>
      <c r="D81" s="28" t="s">
        <v>430</v>
      </c>
      <c r="E81" s="28" t="s">
        <v>430</v>
      </c>
      <c r="F81" s="28" t="s">
        <v>431</v>
      </c>
      <c r="G81" s="28" t="s">
        <v>432</v>
      </c>
      <c r="H81" s="28" t="s">
        <v>433</v>
      </c>
      <c r="I81" s="55">
        <v>6.7009999999999996</v>
      </c>
      <c r="J81" s="55">
        <v>1695</v>
      </c>
      <c r="K81" s="135">
        <v>1756</v>
      </c>
      <c r="L81" s="28" t="s">
        <v>433</v>
      </c>
      <c r="M81" s="135">
        <v>8.7560000000000002</v>
      </c>
      <c r="N81" s="28" t="s">
        <v>435</v>
      </c>
      <c r="O81" s="28"/>
      <c r="P81" s="40"/>
      <c r="Q81" s="235"/>
      <c r="R81" s="40"/>
      <c r="S81" s="40"/>
      <c r="T81" s="28"/>
      <c r="U81" s="28"/>
      <c r="V81" s="14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307">
      <c r="A82" s="27" t="s">
        <v>471</v>
      </c>
      <c r="B82" s="30">
        <v>25000771</v>
      </c>
      <c r="C82" s="31">
        <v>96.14</v>
      </c>
      <c r="D82" s="28" t="s">
        <v>430</v>
      </c>
      <c r="E82" s="28" t="s">
        <v>430</v>
      </c>
      <c r="F82" s="28" t="s">
        <v>431</v>
      </c>
      <c r="G82" s="28" t="s">
        <v>432</v>
      </c>
      <c r="H82" s="28" t="s">
        <v>433</v>
      </c>
      <c r="I82" s="55">
        <v>0.1956</v>
      </c>
      <c r="J82" s="55">
        <v>2.0230000000000001</v>
      </c>
      <c r="K82" s="135">
        <v>0.10150000000000001</v>
      </c>
      <c r="L82" s="28" t="s">
        <v>433</v>
      </c>
      <c r="M82" s="135">
        <v>0.13880000000000001</v>
      </c>
      <c r="N82" s="28" t="s">
        <v>435</v>
      </c>
      <c r="O82" s="28"/>
      <c r="P82" s="40"/>
      <c r="Q82" s="235"/>
      <c r="R82" s="40"/>
      <c r="S82" s="40"/>
      <c r="T82" s="28"/>
      <c r="U82" s="28"/>
      <c r="V82" s="14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3" spans="1:307">
      <c r="A83" s="27" t="s">
        <v>471</v>
      </c>
      <c r="B83" s="30">
        <v>25000773</v>
      </c>
      <c r="C83" s="31">
        <v>96.32</v>
      </c>
      <c r="D83" s="28" t="s">
        <v>430</v>
      </c>
      <c r="E83" s="28" t="s">
        <v>430</v>
      </c>
      <c r="F83" s="28" t="s">
        <v>431</v>
      </c>
      <c r="G83" s="28" t="s">
        <v>432</v>
      </c>
      <c r="H83" s="28" t="s">
        <v>433</v>
      </c>
      <c r="I83" s="55">
        <v>2.101</v>
      </c>
      <c r="J83" s="55">
        <v>4.0890000000000004</v>
      </c>
      <c r="K83" s="135">
        <v>0.3896</v>
      </c>
      <c r="L83" s="28" t="s">
        <v>433</v>
      </c>
      <c r="M83" s="135">
        <v>0.79139999999999999</v>
      </c>
      <c r="N83" s="28" t="s">
        <v>435</v>
      </c>
      <c r="O83" s="28"/>
      <c r="P83" s="40"/>
      <c r="Q83" s="235"/>
      <c r="R83" s="40"/>
      <c r="S83" s="40"/>
      <c r="T83" s="28"/>
      <c r="U83" s="28"/>
      <c r="V83" s="14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</row>
    <row r="84" spans="1:307">
      <c r="A84" s="27" t="s">
        <v>471</v>
      </c>
      <c r="B84" s="30">
        <v>25000695</v>
      </c>
      <c r="C84" s="31">
        <v>98.94</v>
      </c>
      <c r="D84" s="39"/>
      <c r="E84" s="40"/>
      <c r="F84" s="40"/>
      <c r="G84" s="40"/>
      <c r="H84" s="40"/>
      <c r="I84" s="55"/>
      <c r="J84" s="55"/>
      <c r="K84" s="135"/>
      <c r="L84" s="40"/>
      <c r="M84" s="135"/>
      <c r="N84" s="40"/>
      <c r="O84" s="32">
        <v>14.77</v>
      </c>
      <c r="P84" s="40">
        <v>0.19500000000000001</v>
      </c>
      <c r="Q84" s="235">
        <v>5.9160000000000003E-3</v>
      </c>
      <c r="R84" s="40">
        <v>4.359</v>
      </c>
      <c r="S84" s="40">
        <v>70.430000000000007</v>
      </c>
      <c r="T84" s="40"/>
      <c r="U84" s="40"/>
      <c r="V84" s="14"/>
      <c r="W84" s="14"/>
      <c r="X84" s="1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307">
      <c r="A85" s="27" t="s">
        <v>471</v>
      </c>
      <c r="B85" s="30">
        <v>25000467</v>
      </c>
      <c r="C85" s="31">
        <v>92.97</v>
      </c>
      <c r="D85" s="39"/>
      <c r="E85" s="40"/>
      <c r="F85" s="40"/>
      <c r="G85" s="40"/>
      <c r="H85" s="40"/>
      <c r="I85" s="55"/>
      <c r="J85" s="55"/>
      <c r="K85" s="135"/>
      <c r="L85" s="40"/>
      <c r="M85" s="135"/>
      <c r="N85" s="40"/>
      <c r="O85" s="32">
        <v>5.5229999999999997</v>
      </c>
      <c r="P85" s="40">
        <v>0.4677</v>
      </c>
      <c r="Q85" s="235">
        <v>3.2780000000000001E-3</v>
      </c>
      <c r="R85" s="40">
        <v>2.7240000000000002</v>
      </c>
      <c r="S85" s="40">
        <v>30.42</v>
      </c>
      <c r="T85" s="40"/>
      <c r="U85" s="40"/>
      <c r="V85" s="14"/>
      <c r="W85" s="14"/>
      <c r="X85" s="14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307">
      <c r="A86" s="27" t="s">
        <v>474</v>
      </c>
      <c r="B86" s="30">
        <v>25000711</v>
      </c>
      <c r="C86" s="31">
        <v>97.7</v>
      </c>
      <c r="D86" s="39"/>
      <c r="E86" s="40"/>
      <c r="F86" s="40"/>
      <c r="G86" s="40"/>
      <c r="H86" s="40"/>
      <c r="I86" s="55"/>
      <c r="J86" s="55"/>
      <c r="K86" s="135"/>
      <c r="L86" s="40"/>
      <c r="M86" s="135"/>
      <c r="N86" s="40"/>
      <c r="O86" s="32">
        <v>5.2629999999999999</v>
      </c>
      <c r="P86" s="40">
        <v>0.1837</v>
      </c>
      <c r="Q86" s="235">
        <v>6.254E-3</v>
      </c>
      <c r="R86" s="40">
        <v>5.2469999999999999</v>
      </c>
      <c r="S86" s="40">
        <v>29.15</v>
      </c>
      <c r="T86" s="40"/>
      <c r="U86" s="40"/>
      <c r="V86" s="14"/>
      <c r="W86" s="14"/>
      <c r="X86" s="14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7" spans="1:307">
      <c r="A87" s="56" t="s">
        <v>0</v>
      </c>
      <c r="B87" s="74"/>
      <c r="C87" s="77">
        <f>MIN(C78:C86)</f>
        <v>92.97</v>
      </c>
      <c r="D87" s="77"/>
      <c r="E87" s="77"/>
      <c r="F87" s="77"/>
      <c r="G87" s="77"/>
      <c r="H87" s="77"/>
      <c r="I87" s="131">
        <f>MIN(I78:I86)</f>
        <v>0.1956</v>
      </c>
      <c r="J87" s="131">
        <f>MIN(J78:J86)</f>
        <v>2.0230000000000001</v>
      </c>
      <c r="K87" s="76">
        <f>MIN(K78:K86)</f>
        <v>0.10150000000000001</v>
      </c>
      <c r="L87" s="77"/>
      <c r="M87" s="76">
        <f>MIN(M78:M86)</f>
        <v>0.13880000000000001</v>
      </c>
      <c r="N87" s="77"/>
      <c r="O87" s="88">
        <f>MIN(O78:O86)</f>
        <v>0.39539999999999997</v>
      </c>
      <c r="P87" s="161">
        <f>MIN(P78:P86)</f>
        <v>3.875E-2</v>
      </c>
      <c r="Q87" s="224">
        <f>MIN(Q78:Q86)</f>
        <v>3.2190000000000001E-3</v>
      </c>
      <c r="R87" s="161">
        <f>MIN(R78:R86)</f>
        <v>7.9479999999999995E-2</v>
      </c>
      <c r="S87" s="161">
        <f>MIN(S78:S86)</f>
        <v>0.68769999999999998</v>
      </c>
      <c r="T87" s="77"/>
      <c r="U87" s="77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BK87"/>
      <c r="BL87"/>
    </row>
    <row r="88" spans="1:307">
      <c r="A88" s="58" t="s">
        <v>1</v>
      </c>
      <c r="B88" s="78"/>
      <c r="C88" s="83">
        <f>MAX(C78:C86)</f>
        <v>99.87</v>
      </c>
      <c r="D88" s="83"/>
      <c r="E88" s="83"/>
      <c r="F88" s="83"/>
      <c r="G88" s="83"/>
      <c r="H88" s="83"/>
      <c r="I88" s="133">
        <f>MAX(I78:I86)</f>
        <v>6.7009999999999996</v>
      </c>
      <c r="J88" s="133">
        <f>MAX(J78:J86)</f>
        <v>1695</v>
      </c>
      <c r="K88" s="80">
        <f>MAX(K78:K86)</f>
        <v>1756</v>
      </c>
      <c r="L88" s="83"/>
      <c r="M88" s="80">
        <f>MAX(M78:M86)</f>
        <v>8.7560000000000002</v>
      </c>
      <c r="N88" s="83"/>
      <c r="O88" s="90">
        <f>MAX(O78:O86)</f>
        <v>14.77</v>
      </c>
      <c r="P88" s="82">
        <f>MAX(P78:P86)</f>
        <v>0.4677</v>
      </c>
      <c r="Q88" s="225">
        <f>MAX(Q78:Q86)</f>
        <v>6.254E-3</v>
      </c>
      <c r="R88" s="82">
        <f>MAX(R78:R86)</f>
        <v>5.2469999999999999</v>
      </c>
      <c r="S88" s="82">
        <f>MAX(S78:S86)</f>
        <v>70.430000000000007</v>
      </c>
      <c r="T88" s="83"/>
      <c r="U88" s="83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BK88"/>
      <c r="BL88"/>
    </row>
    <row r="89" spans="1:307" ht="15.75" thickBot="1">
      <c r="A89" s="60" t="s">
        <v>2</v>
      </c>
      <c r="B89" s="69"/>
      <c r="C89" s="87">
        <f>MEDIAN(C78:C86)</f>
        <v>96.32</v>
      </c>
      <c r="D89" s="87"/>
      <c r="E89" s="87"/>
      <c r="F89" s="87"/>
      <c r="G89" s="87"/>
      <c r="H89" s="87"/>
      <c r="I89" s="134">
        <f>MEDIAN(I78:I86)</f>
        <v>2.101</v>
      </c>
      <c r="J89" s="134">
        <f>MEDIAN(J78:J86)</f>
        <v>4.0890000000000004</v>
      </c>
      <c r="K89" s="85">
        <f>MEDIAN(K78:K86)</f>
        <v>0.3896</v>
      </c>
      <c r="L89" s="87"/>
      <c r="M89" s="85">
        <f>MEDIAN(M78:M86)</f>
        <v>0.79139999999999999</v>
      </c>
      <c r="N89" s="87"/>
      <c r="O89" s="91">
        <f>MEDIAN(O78:O86)</f>
        <v>5.5229999999999997</v>
      </c>
      <c r="P89" s="86">
        <f>MEDIAN(P78:P86)</f>
        <v>0.1837</v>
      </c>
      <c r="Q89" s="226">
        <f>MEDIAN(Q78:Q86)</f>
        <v>5.9160000000000003E-3</v>
      </c>
      <c r="R89" s="86">
        <f>MEDIAN(R78:R86)</f>
        <v>2.7240000000000002</v>
      </c>
      <c r="S89" s="86">
        <f>MEDIAN(S78:S86)</f>
        <v>29.15</v>
      </c>
      <c r="T89" s="87"/>
      <c r="U89" s="87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BK89"/>
      <c r="BL89"/>
    </row>
    <row r="90" spans="1:307">
      <c r="A90" s="17"/>
      <c r="B90" s="18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</row>
    <row r="91" spans="1:307" ht="15.75" thickBot="1">
      <c r="A91" s="17"/>
      <c r="B91" s="18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BI91"/>
      <c r="BJ91"/>
      <c r="BK91"/>
      <c r="BL91"/>
    </row>
    <row r="92" spans="1:307" s="2" customFormat="1" ht="60" customHeight="1">
      <c r="A92" s="41" t="s">
        <v>74</v>
      </c>
      <c r="B92" s="42" t="s">
        <v>3</v>
      </c>
      <c r="C92" s="43" t="s">
        <v>39</v>
      </c>
      <c r="D92" s="43" t="s">
        <v>201</v>
      </c>
      <c r="E92" s="43" t="s">
        <v>56</v>
      </c>
      <c r="F92" s="43" t="s">
        <v>113</v>
      </c>
      <c r="G92" s="43" t="s">
        <v>56</v>
      </c>
      <c r="H92" s="43" t="s">
        <v>57</v>
      </c>
      <c r="I92" s="43" t="s">
        <v>202</v>
      </c>
      <c r="J92" s="43" t="s">
        <v>203</v>
      </c>
      <c r="K92" s="43" t="s">
        <v>58</v>
      </c>
      <c r="L92" s="43" t="s">
        <v>59</v>
      </c>
      <c r="M92" s="43" t="s">
        <v>204</v>
      </c>
      <c r="N92" s="43" t="s">
        <v>138</v>
      </c>
      <c r="O92" s="43" t="s">
        <v>205</v>
      </c>
      <c r="P92" s="43" t="s">
        <v>208</v>
      </c>
      <c r="Q92" s="43" t="s">
        <v>209</v>
      </c>
      <c r="R92" s="43" t="s">
        <v>210</v>
      </c>
      <c r="S92" s="43" t="s">
        <v>211</v>
      </c>
      <c r="T92" s="43" t="s">
        <v>212</v>
      </c>
      <c r="U92" s="43" t="s">
        <v>213</v>
      </c>
      <c r="V92" s="43" t="s">
        <v>214</v>
      </c>
      <c r="W92" s="43" t="s">
        <v>215</v>
      </c>
      <c r="X92" s="43" t="s">
        <v>216</v>
      </c>
      <c r="Y92" s="43" t="s">
        <v>217</v>
      </c>
      <c r="Z92" s="43" t="s">
        <v>218</v>
      </c>
      <c r="AA92" s="43" t="s">
        <v>219</v>
      </c>
      <c r="AB92" s="43" t="s">
        <v>220</v>
      </c>
      <c r="AC92" s="43" t="s">
        <v>50</v>
      </c>
      <c r="AD92" s="43" t="s">
        <v>51</v>
      </c>
      <c r="AE92" s="43" t="s">
        <v>52</v>
      </c>
      <c r="AF92" s="43" t="s">
        <v>53</v>
      </c>
      <c r="AG92" s="43" t="s">
        <v>197</v>
      </c>
      <c r="AH92" s="43" t="s">
        <v>82</v>
      </c>
      <c r="AI92" s="43" t="s">
        <v>83</v>
      </c>
      <c r="AJ92" s="43" t="s">
        <v>84</v>
      </c>
      <c r="AK92" s="43" t="s">
        <v>119</v>
      </c>
      <c r="AL92" s="43" t="s">
        <v>85</v>
      </c>
      <c r="AM92" s="43" t="s">
        <v>86</v>
      </c>
      <c r="AN92" s="43" t="s">
        <v>87</v>
      </c>
      <c r="AO92" s="43" t="s">
        <v>88</v>
      </c>
      <c r="AP92" s="43" t="s">
        <v>89</v>
      </c>
      <c r="AQ92" s="43" t="s">
        <v>90</v>
      </c>
      <c r="AR92" s="43" t="s">
        <v>91</v>
      </c>
      <c r="AS92" s="43" t="s">
        <v>92</v>
      </c>
      <c r="AT92" s="43" t="s">
        <v>93</v>
      </c>
      <c r="AU92" s="89" t="s">
        <v>94</v>
      </c>
      <c r="AV92" s="89" t="s">
        <v>95</v>
      </c>
      <c r="AW92" s="89" t="s">
        <v>96</v>
      </c>
      <c r="AX92" s="89" t="s">
        <v>97</v>
      </c>
      <c r="AY92" s="89" t="s">
        <v>98</v>
      </c>
      <c r="AZ92" s="89" t="s">
        <v>99</v>
      </c>
      <c r="BA92" s="43" t="s">
        <v>140</v>
      </c>
      <c r="BB92" s="43" t="s">
        <v>141</v>
      </c>
      <c r="BC92" s="43" t="s">
        <v>142</v>
      </c>
      <c r="BD92" s="43" t="s">
        <v>143</v>
      </c>
      <c r="BE92" s="43" t="s">
        <v>144</v>
      </c>
      <c r="BF92" s="43" t="s">
        <v>145</v>
      </c>
      <c r="BG92" s="43" t="s">
        <v>146</v>
      </c>
      <c r="BH92" s="43" t="s">
        <v>147</v>
      </c>
      <c r="BI92" s="43" t="s">
        <v>148</v>
      </c>
      <c r="BJ92" s="43" t="s">
        <v>149</v>
      </c>
      <c r="BK92" s="43" t="s">
        <v>150</v>
      </c>
      <c r="BL92" s="43" t="s">
        <v>151</v>
      </c>
      <c r="BM92" s="43" t="s">
        <v>152</v>
      </c>
      <c r="BN92" s="43" t="s">
        <v>153</v>
      </c>
      <c r="BO92" s="43" t="s">
        <v>154</v>
      </c>
      <c r="BP92" s="43" t="s">
        <v>155</v>
      </c>
      <c r="BQ92" s="43" t="s">
        <v>156</v>
      </c>
      <c r="BR92" s="43" t="s">
        <v>199</v>
      </c>
      <c r="BS92" s="43" t="s">
        <v>200</v>
      </c>
      <c r="BT92" s="43" t="s">
        <v>221</v>
      </c>
      <c r="BU92" s="43" t="s">
        <v>157</v>
      </c>
      <c r="BV92" s="43" t="s">
        <v>158</v>
      </c>
      <c r="BW92" s="43" t="s">
        <v>159</v>
      </c>
      <c r="BX92" s="43" t="s">
        <v>160</v>
      </c>
      <c r="BY92" s="43" t="s">
        <v>192</v>
      </c>
      <c r="BZ92" s="43" t="s">
        <v>161</v>
      </c>
      <c r="CA92" s="43" t="s">
        <v>162</v>
      </c>
      <c r="CB92" s="43" t="s">
        <v>163</v>
      </c>
      <c r="CC92" s="43" t="s">
        <v>164</v>
      </c>
      <c r="CD92" s="43" t="s">
        <v>165</v>
      </c>
      <c r="CE92" s="43" t="s">
        <v>166</v>
      </c>
      <c r="CF92" s="43" t="s">
        <v>167</v>
      </c>
      <c r="CG92" s="43" t="s">
        <v>168</v>
      </c>
      <c r="CH92" s="43" t="s">
        <v>169</v>
      </c>
      <c r="CI92" s="43" t="s">
        <v>170</v>
      </c>
      <c r="CJ92" s="43" t="s">
        <v>171</v>
      </c>
      <c r="CK92" s="43" t="s">
        <v>172</v>
      </c>
      <c r="CL92" s="43" t="s">
        <v>173</v>
      </c>
      <c r="CM92" s="43" t="s">
        <v>174</v>
      </c>
      <c r="CN92" s="43" t="s">
        <v>389</v>
      </c>
      <c r="CO92" s="43" t="s">
        <v>175</v>
      </c>
      <c r="CP92" s="43" t="s">
        <v>176</v>
      </c>
      <c r="CQ92" s="43" t="s">
        <v>177</v>
      </c>
      <c r="CR92" s="43" t="s">
        <v>390</v>
      </c>
      <c r="CS92" s="43" t="s">
        <v>178</v>
      </c>
      <c r="CT92" s="43" t="s">
        <v>180</v>
      </c>
      <c r="CU92" s="43" t="s">
        <v>391</v>
      </c>
      <c r="CV92" s="43" t="s">
        <v>179</v>
      </c>
      <c r="CW92" s="43" t="s">
        <v>392</v>
      </c>
      <c r="CX92" s="43" t="s">
        <v>393</v>
      </c>
      <c r="CY92" s="43" t="s">
        <v>181</v>
      </c>
      <c r="CZ92" s="43" t="s">
        <v>182</v>
      </c>
      <c r="DA92" s="43" t="s">
        <v>183</v>
      </c>
      <c r="DB92" s="43" t="s">
        <v>184</v>
      </c>
      <c r="DC92" s="43" t="s">
        <v>394</v>
      </c>
      <c r="DD92" s="43" t="s">
        <v>185</v>
      </c>
      <c r="DE92" s="43" t="s">
        <v>395</v>
      </c>
      <c r="DF92" s="43" t="s">
        <v>186</v>
      </c>
      <c r="DG92" s="43" t="s">
        <v>187</v>
      </c>
      <c r="DH92" s="43" t="s">
        <v>188</v>
      </c>
      <c r="DI92" s="43" t="s">
        <v>189</v>
      </c>
      <c r="DJ92" s="43" t="s">
        <v>396</v>
      </c>
      <c r="DK92" s="43" t="s">
        <v>397</v>
      </c>
      <c r="DL92" s="43" t="s">
        <v>190</v>
      </c>
      <c r="DM92" s="43" t="s">
        <v>191</v>
      </c>
      <c r="DN92" s="43" t="s">
        <v>398</v>
      </c>
      <c r="DO92" s="180" t="s">
        <v>384</v>
      </c>
      <c r="DP92" s="180" t="s">
        <v>388</v>
      </c>
      <c r="DQ92" s="43" t="s">
        <v>223</v>
      </c>
      <c r="DR92" s="43" t="s">
        <v>222</v>
      </c>
      <c r="DS92" s="43" t="s">
        <v>224</v>
      </c>
      <c r="DT92" s="43" t="s">
        <v>225</v>
      </c>
      <c r="DU92" s="43" t="s">
        <v>226</v>
      </c>
      <c r="DV92" s="43" t="s">
        <v>227</v>
      </c>
      <c r="DW92" s="43" t="s">
        <v>228</v>
      </c>
      <c r="DX92" s="43" t="s">
        <v>229</v>
      </c>
      <c r="DY92" s="43" t="s">
        <v>230</v>
      </c>
      <c r="DZ92" s="43" t="s">
        <v>231</v>
      </c>
      <c r="EA92" s="43" t="s">
        <v>232</v>
      </c>
      <c r="EB92" s="43" t="s">
        <v>233</v>
      </c>
      <c r="EC92" s="43" t="s">
        <v>234</v>
      </c>
      <c r="ED92" s="43" t="s">
        <v>235</v>
      </c>
      <c r="EE92" s="43" t="s">
        <v>236</v>
      </c>
      <c r="EF92" s="43" t="s">
        <v>237</v>
      </c>
      <c r="EG92" s="43" t="s">
        <v>238</v>
      </c>
      <c r="EH92" s="43" t="s">
        <v>239</v>
      </c>
      <c r="EI92" s="43" t="s">
        <v>240</v>
      </c>
      <c r="EJ92" s="43" t="s">
        <v>241</v>
      </c>
      <c r="EK92" s="43" t="s">
        <v>249</v>
      </c>
      <c r="EL92" s="43" t="s">
        <v>250</v>
      </c>
      <c r="EM92" s="43" t="s">
        <v>251</v>
      </c>
      <c r="EN92" s="43" t="s">
        <v>252</v>
      </c>
      <c r="EO92" s="43" t="s">
        <v>253</v>
      </c>
      <c r="EP92" s="43" t="s">
        <v>254</v>
      </c>
      <c r="EQ92" s="43" t="s">
        <v>255</v>
      </c>
      <c r="ER92" s="43" t="s">
        <v>256</v>
      </c>
      <c r="ES92" s="43" t="s">
        <v>405</v>
      </c>
      <c r="ET92" s="43" t="s">
        <v>257</v>
      </c>
      <c r="EU92" s="43" t="s">
        <v>260</v>
      </c>
      <c r="EV92" s="43" t="s">
        <v>261</v>
      </c>
      <c r="EW92" s="43" t="s">
        <v>262</v>
      </c>
      <c r="EX92" s="43" t="s">
        <v>264</v>
      </c>
      <c r="EY92" s="43" t="s">
        <v>258</v>
      </c>
      <c r="EZ92" s="43" t="s">
        <v>259</v>
      </c>
      <c r="FA92" s="43" t="s">
        <v>265</v>
      </c>
      <c r="FB92" s="43" t="s">
        <v>266</v>
      </c>
      <c r="FC92" s="43" t="s">
        <v>267</v>
      </c>
      <c r="FD92" s="43" t="s">
        <v>268</v>
      </c>
      <c r="FE92" s="43" t="s">
        <v>263</v>
      </c>
      <c r="FF92" s="43" t="s">
        <v>269</v>
      </c>
      <c r="FG92" s="43" t="s">
        <v>270</v>
      </c>
      <c r="FH92" s="43" t="s">
        <v>271</v>
      </c>
      <c r="FI92" s="43" t="s">
        <v>272</v>
      </c>
      <c r="FJ92" s="43" t="s">
        <v>406</v>
      </c>
      <c r="FK92" s="43" t="s">
        <v>273</v>
      </c>
      <c r="FL92" s="43" t="s">
        <v>274</v>
      </c>
      <c r="FM92" s="43" t="s">
        <v>275</v>
      </c>
      <c r="FN92" s="43" t="s">
        <v>276</v>
      </c>
      <c r="FO92" s="43" t="s">
        <v>277</v>
      </c>
      <c r="FP92" s="43" t="s">
        <v>278</v>
      </c>
      <c r="FQ92" s="43" t="s">
        <v>279</v>
      </c>
      <c r="FR92" s="43" t="s">
        <v>280</v>
      </c>
      <c r="FS92" s="43" t="s">
        <v>281</v>
      </c>
      <c r="FT92" s="43" t="s">
        <v>282</v>
      </c>
      <c r="FU92" s="43" t="s">
        <v>283</v>
      </c>
      <c r="FV92" s="43" t="s">
        <v>284</v>
      </c>
      <c r="FW92" s="43" t="s">
        <v>285</v>
      </c>
      <c r="FX92" s="43" t="s">
        <v>286</v>
      </c>
      <c r="FY92" s="43" t="s">
        <v>287</v>
      </c>
      <c r="FZ92" s="43" t="s">
        <v>288</v>
      </c>
      <c r="GA92" s="43" t="s">
        <v>291</v>
      </c>
      <c r="GB92" s="43" t="s">
        <v>289</v>
      </c>
      <c r="GC92" s="43" t="s">
        <v>290</v>
      </c>
      <c r="GD92" s="43" t="s">
        <v>292</v>
      </c>
      <c r="GE92" s="43" t="s">
        <v>293</v>
      </c>
      <c r="GF92" s="43" t="s">
        <v>294</v>
      </c>
      <c r="GG92" s="43" t="s">
        <v>295</v>
      </c>
      <c r="GH92" s="43" t="s">
        <v>296</v>
      </c>
      <c r="GI92" s="43" t="s">
        <v>297</v>
      </c>
      <c r="GJ92" s="43" t="s">
        <v>407</v>
      </c>
      <c r="GK92" s="43" t="s">
        <v>408</v>
      </c>
      <c r="GL92" s="43" t="s">
        <v>298</v>
      </c>
      <c r="GM92" s="43" t="s">
        <v>299</v>
      </c>
      <c r="GN92" s="43" t="s">
        <v>300</v>
      </c>
      <c r="GO92" s="43" t="s">
        <v>242</v>
      </c>
      <c r="GP92" s="43" t="s">
        <v>243</v>
      </c>
      <c r="GQ92" s="43" t="s">
        <v>244</v>
      </c>
      <c r="GR92" s="43" t="s">
        <v>245</v>
      </c>
      <c r="GS92" s="43" t="s">
        <v>246</v>
      </c>
      <c r="GT92" s="43" t="s">
        <v>247</v>
      </c>
      <c r="GU92" s="43" t="s">
        <v>248</v>
      </c>
      <c r="GV92" s="43" t="s">
        <v>301</v>
      </c>
      <c r="GW92" s="43" t="s">
        <v>302</v>
      </c>
      <c r="GX92" s="43" t="s">
        <v>303</v>
      </c>
      <c r="GY92" s="43" t="s">
        <v>304</v>
      </c>
      <c r="GZ92" s="43" t="s">
        <v>305</v>
      </c>
      <c r="HA92" s="43" t="s">
        <v>306</v>
      </c>
      <c r="HB92" s="43" t="s">
        <v>307</v>
      </c>
      <c r="HC92" s="43" t="s">
        <v>308</v>
      </c>
      <c r="HD92" s="43" t="s">
        <v>309</v>
      </c>
      <c r="HE92" s="43" t="s">
        <v>310</v>
      </c>
      <c r="HF92" s="43" t="s">
        <v>311</v>
      </c>
      <c r="HG92" s="43" t="s">
        <v>312</v>
      </c>
      <c r="HH92" s="43" t="s">
        <v>313</v>
      </c>
      <c r="HI92" s="43" t="s">
        <v>314</v>
      </c>
      <c r="HJ92" s="43" t="s">
        <v>315</v>
      </c>
      <c r="HK92" s="43" t="s">
        <v>316</v>
      </c>
      <c r="HL92" s="43" t="s">
        <v>317</v>
      </c>
      <c r="HM92" s="43" t="s">
        <v>318</v>
      </c>
      <c r="HN92" s="43" t="s">
        <v>319</v>
      </c>
      <c r="HO92" s="43" t="s">
        <v>320</v>
      </c>
      <c r="HP92" s="43" t="s">
        <v>321</v>
      </c>
      <c r="HQ92" s="43" t="s">
        <v>322</v>
      </c>
      <c r="HR92" s="43" t="s">
        <v>323</v>
      </c>
      <c r="HS92" s="43" t="s">
        <v>324</v>
      </c>
      <c r="HT92" s="43" t="s">
        <v>325</v>
      </c>
      <c r="HU92" s="43" t="s">
        <v>326</v>
      </c>
      <c r="HV92" s="43" t="s">
        <v>327</v>
      </c>
      <c r="HW92" s="43" t="s">
        <v>328</v>
      </c>
      <c r="HX92" s="43" t="s">
        <v>329</v>
      </c>
      <c r="HY92" s="43" t="s">
        <v>330</v>
      </c>
      <c r="HZ92" s="43" t="s">
        <v>331</v>
      </c>
      <c r="IA92" s="43" t="s">
        <v>332</v>
      </c>
      <c r="IB92" s="43" t="s">
        <v>409</v>
      </c>
      <c r="IC92" s="43" t="s">
        <v>333</v>
      </c>
      <c r="ID92" s="43" t="s">
        <v>410</v>
      </c>
      <c r="IE92" s="43" t="s">
        <v>334</v>
      </c>
      <c r="IF92" s="43" t="s">
        <v>335</v>
      </c>
      <c r="IG92" s="43" t="s">
        <v>336</v>
      </c>
      <c r="IH92" s="43" t="s">
        <v>337</v>
      </c>
      <c r="II92" s="43" t="s">
        <v>338</v>
      </c>
      <c r="IJ92" s="43" t="s">
        <v>339</v>
      </c>
      <c r="IK92" s="43" t="s">
        <v>340</v>
      </c>
      <c r="IL92" s="43" t="s">
        <v>341</v>
      </c>
      <c r="IM92" s="43" t="s">
        <v>342</v>
      </c>
      <c r="IN92" s="43" t="s">
        <v>343</v>
      </c>
      <c r="IO92" s="43" t="s">
        <v>344</v>
      </c>
      <c r="IP92" s="43" t="s">
        <v>345</v>
      </c>
      <c r="IQ92" s="43" t="s">
        <v>346</v>
      </c>
      <c r="IR92" s="43" t="s">
        <v>347</v>
      </c>
      <c r="IS92" s="43" t="s">
        <v>348</v>
      </c>
      <c r="IT92" s="43" t="s">
        <v>349</v>
      </c>
      <c r="IU92" s="180" t="s">
        <v>353</v>
      </c>
      <c r="IV92" s="180" t="s">
        <v>354</v>
      </c>
      <c r="IW92" s="180" t="s">
        <v>352</v>
      </c>
      <c r="IX92" s="180" t="s">
        <v>355</v>
      </c>
      <c r="IY92" s="180" t="s">
        <v>401</v>
      </c>
      <c r="IZ92" s="180" t="s">
        <v>356</v>
      </c>
      <c r="JA92" s="180" t="s">
        <v>357</v>
      </c>
      <c r="JB92" s="180" t="s">
        <v>402</v>
      </c>
      <c r="JC92" s="180" t="s">
        <v>358</v>
      </c>
      <c r="JD92" s="180" t="s">
        <v>359</v>
      </c>
      <c r="JE92" s="180" t="s">
        <v>361</v>
      </c>
      <c r="JF92" s="43" t="s">
        <v>350</v>
      </c>
      <c r="JG92" s="180" t="s">
        <v>360</v>
      </c>
      <c r="JH92" s="43" t="s">
        <v>351</v>
      </c>
      <c r="JI92" s="180" t="s">
        <v>362</v>
      </c>
      <c r="JJ92" s="180" t="s">
        <v>533</v>
      </c>
      <c r="JK92" s="180" t="s">
        <v>363</v>
      </c>
      <c r="JL92" s="180" t="s">
        <v>364</v>
      </c>
      <c r="JM92" s="180" t="s">
        <v>365</v>
      </c>
      <c r="JN92" s="180" t="s">
        <v>366</v>
      </c>
      <c r="JO92" s="180" t="s">
        <v>367</v>
      </c>
      <c r="JP92" s="180" t="s">
        <v>368</v>
      </c>
      <c r="JQ92" s="180" t="s">
        <v>369</v>
      </c>
      <c r="JR92" s="180" t="s">
        <v>370</v>
      </c>
      <c r="JS92" s="180" t="s">
        <v>371</v>
      </c>
      <c r="JT92" s="180" t="s">
        <v>372</v>
      </c>
      <c r="JU92" s="180" t="s">
        <v>373</v>
      </c>
      <c r="JV92" s="180" t="s">
        <v>375</v>
      </c>
      <c r="JW92" s="180" t="s">
        <v>374</v>
      </c>
      <c r="JX92" s="180" t="s">
        <v>536</v>
      </c>
      <c r="JY92" s="180" t="s">
        <v>535</v>
      </c>
      <c r="JZ92" s="180" t="s">
        <v>376</v>
      </c>
      <c r="KA92" s="180" t="s">
        <v>377</v>
      </c>
      <c r="KB92" s="180" t="s">
        <v>534</v>
      </c>
      <c r="KC92" s="180" t="s">
        <v>378</v>
      </c>
      <c r="KD92" s="180" t="s">
        <v>379</v>
      </c>
      <c r="KE92" s="180" t="s">
        <v>380</v>
      </c>
      <c r="KF92" s="180" t="s">
        <v>381</v>
      </c>
      <c r="KG92" s="180" t="s">
        <v>382</v>
      </c>
      <c r="KH92" s="180" t="s">
        <v>383</v>
      </c>
      <c r="KI92" s="180" t="s">
        <v>416</v>
      </c>
      <c r="KJ92" s="180" t="s">
        <v>479</v>
      </c>
      <c r="KK92" s="180" t="s">
        <v>480</v>
      </c>
      <c r="KL92" s="180" t="s">
        <v>481</v>
      </c>
      <c r="KM92" s="180" t="s">
        <v>482</v>
      </c>
      <c r="KN92" s="180" t="s">
        <v>483</v>
      </c>
      <c r="KO92" s="180" t="s">
        <v>484</v>
      </c>
      <c r="KP92" s="180" t="s">
        <v>485</v>
      </c>
      <c r="KQ92" s="180" t="s">
        <v>486</v>
      </c>
      <c r="KR92" s="180" t="s">
        <v>487</v>
      </c>
      <c r="KS92" s="43" t="s">
        <v>80</v>
      </c>
      <c r="KT92" s="43" t="s">
        <v>386</v>
      </c>
      <c r="KU92" s="43" t="s">
        <v>387</v>
      </c>
    </row>
    <row r="93" spans="1:307" ht="15" customHeight="1">
      <c r="A93" s="92" t="s">
        <v>528</v>
      </c>
      <c r="B93" s="30">
        <v>25000397</v>
      </c>
      <c r="C93" s="35">
        <v>91.77</v>
      </c>
      <c r="D93" s="29"/>
      <c r="E93" s="29"/>
      <c r="F93" s="35"/>
      <c r="G93" s="29"/>
      <c r="H93" s="29"/>
      <c r="I93" s="29"/>
      <c r="J93" s="37"/>
      <c r="K93" s="94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137"/>
      <c r="AD93" s="137"/>
      <c r="AE93" s="237"/>
      <c r="AF93" s="130"/>
      <c r="AG93" s="130"/>
      <c r="AH93" s="93"/>
      <c r="AI93" s="93"/>
      <c r="AJ93" s="93"/>
      <c r="AK93" s="93"/>
      <c r="AL93" s="93"/>
      <c r="AM93" s="95"/>
      <c r="AN93" s="93"/>
      <c r="AO93" s="95"/>
      <c r="AP93" s="93"/>
      <c r="AQ93" s="93"/>
      <c r="AR93" s="93"/>
      <c r="AS93" s="93"/>
      <c r="AT93" s="138"/>
      <c r="AU93" s="130"/>
      <c r="AV93" s="93"/>
      <c r="AW93" s="130"/>
      <c r="AX93" s="93"/>
      <c r="AY93" s="129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137"/>
      <c r="BU93" s="137"/>
      <c r="BV93" s="137"/>
      <c r="BW93" s="137"/>
      <c r="BX93" s="129"/>
      <c r="BY93" s="137"/>
      <c r="BZ93" s="137"/>
      <c r="CA93" s="137"/>
      <c r="CB93" s="137"/>
      <c r="CC93" s="137"/>
      <c r="CD93" s="137"/>
      <c r="CE93" s="137"/>
      <c r="CF93" s="137"/>
      <c r="CG93" s="137"/>
      <c r="CH93" s="137"/>
      <c r="CI93" s="137"/>
      <c r="CJ93" s="137"/>
      <c r="CK93" s="137"/>
      <c r="CL93" s="137"/>
      <c r="CM93" s="137"/>
      <c r="CN93" s="137"/>
      <c r="CO93" s="137"/>
      <c r="CP93" s="137"/>
      <c r="CQ93" s="137"/>
      <c r="CR93" s="137"/>
      <c r="CS93" s="137"/>
      <c r="CT93" s="137"/>
      <c r="CU93" s="137"/>
      <c r="CV93" s="137"/>
      <c r="CW93" s="137"/>
      <c r="CX93" s="137"/>
      <c r="CY93" s="137"/>
      <c r="CZ93" s="137"/>
      <c r="DA93" s="137"/>
      <c r="DB93" s="137"/>
      <c r="DC93" s="137"/>
      <c r="DD93" s="137"/>
      <c r="DE93" s="137"/>
      <c r="DF93" s="137"/>
      <c r="DG93" s="137"/>
      <c r="DH93" s="137"/>
      <c r="DI93" s="137"/>
      <c r="DJ93" s="137"/>
      <c r="DK93" s="137"/>
      <c r="DL93" s="137"/>
      <c r="DM93" s="137"/>
      <c r="DN93" s="129"/>
      <c r="DO93" s="236">
        <v>3.7289999999999997E-2</v>
      </c>
      <c r="DP93" s="237">
        <v>0.37080000000000002</v>
      </c>
      <c r="DQ93" s="137" t="s">
        <v>519</v>
      </c>
      <c r="DR93" s="236">
        <v>1.0189999999999999E-2</v>
      </c>
      <c r="DS93" s="137" t="s">
        <v>519</v>
      </c>
      <c r="DT93" s="137" t="s">
        <v>518</v>
      </c>
      <c r="DU93" s="137" t="s">
        <v>519</v>
      </c>
      <c r="DV93" s="137" t="s">
        <v>519</v>
      </c>
      <c r="DW93" s="137" t="s">
        <v>520</v>
      </c>
      <c r="DX93" s="137" t="s">
        <v>520</v>
      </c>
      <c r="DY93" s="137" t="s">
        <v>518</v>
      </c>
      <c r="DZ93" s="137" t="s">
        <v>520</v>
      </c>
      <c r="EA93" s="137" t="s">
        <v>520</v>
      </c>
      <c r="EB93" s="137" t="s">
        <v>520</v>
      </c>
      <c r="EC93" s="137" t="s">
        <v>520</v>
      </c>
      <c r="ED93" s="137" t="s">
        <v>520</v>
      </c>
      <c r="EE93" s="137" t="s">
        <v>518</v>
      </c>
      <c r="EF93" s="137" t="s">
        <v>521</v>
      </c>
      <c r="EG93" s="137" t="s">
        <v>518</v>
      </c>
      <c r="EH93" s="137" t="s">
        <v>520</v>
      </c>
      <c r="EI93" s="137" t="s">
        <v>519</v>
      </c>
      <c r="EJ93" s="137" t="s">
        <v>518</v>
      </c>
      <c r="EK93" s="137" t="s">
        <v>519</v>
      </c>
      <c r="EL93" s="137" t="s">
        <v>521</v>
      </c>
      <c r="EM93" s="237">
        <v>1.532E-2</v>
      </c>
      <c r="EN93" s="137" t="s">
        <v>519</v>
      </c>
      <c r="EO93" s="137" t="s">
        <v>521</v>
      </c>
      <c r="EP93" s="137" t="s">
        <v>520</v>
      </c>
      <c r="EQ93" s="137" t="s">
        <v>520</v>
      </c>
      <c r="ER93" s="237">
        <v>9.6930000000000002E-3</v>
      </c>
      <c r="ES93" s="137" t="s">
        <v>518</v>
      </c>
      <c r="ET93" s="137" t="s">
        <v>520</v>
      </c>
      <c r="EU93" s="137" t="s">
        <v>520</v>
      </c>
      <c r="EV93" s="137" t="s">
        <v>518</v>
      </c>
      <c r="EW93" s="137" t="s">
        <v>520</v>
      </c>
      <c r="EX93" s="137" t="s">
        <v>519</v>
      </c>
      <c r="EY93" s="236">
        <v>1.093E-2</v>
      </c>
      <c r="EZ93" s="137" t="s">
        <v>521</v>
      </c>
      <c r="FA93" s="137" t="s">
        <v>518</v>
      </c>
      <c r="FB93" s="137" t="s">
        <v>519</v>
      </c>
      <c r="FC93" s="137" t="s">
        <v>519</v>
      </c>
      <c r="FD93" s="137" t="s">
        <v>520</v>
      </c>
      <c r="FE93" s="137" t="s">
        <v>518</v>
      </c>
      <c r="FF93" s="137" t="s">
        <v>518</v>
      </c>
      <c r="FG93" s="137" t="s">
        <v>518</v>
      </c>
      <c r="FH93" s="137" t="s">
        <v>519</v>
      </c>
      <c r="FI93" s="137" t="s">
        <v>520</v>
      </c>
      <c r="FJ93" s="137" t="s">
        <v>522</v>
      </c>
      <c r="FK93" s="137" t="s">
        <v>518</v>
      </c>
      <c r="FL93" s="137" t="s">
        <v>519</v>
      </c>
      <c r="FM93" s="137" t="s">
        <v>518</v>
      </c>
      <c r="FN93" s="137" t="s">
        <v>520</v>
      </c>
      <c r="FO93" s="137" t="s">
        <v>519</v>
      </c>
      <c r="FP93" s="137" t="s">
        <v>520</v>
      </c>
      <c r="FQ93" s="137" t="s">
        <v>520</v>
      </c>
      <c r="FR93" s="137" t="s">
        <v>523</v>
      </c>
      <c r="FS93" s="137" t="s">
        <v>520</v>
      </c>
      <c r="FT93" s="237">
        <v>4.8989999999999997E-3</v>
      </c>
      <c r="FU93" s="137" t="s">
        <v>520</v>
      </c>
      <c r="FV93" s="137" t="s">
        <v>518</v>
      </c>
      <c r="FW93" s="137" t="s">
        <v>520</v>
      </c>
      <c r="FX93" s="137" t="s">
        <v>518</v>
      </c>
      <c r="FY93" s="137" t="s">
        <v>518</v>
      </c>
      <c r="FZ93" s="137">
        <v>0.19550000000000001</v>
      </c>
      <c r="GA93" s="137" t="s">
        <v>518</v>
      </c>
      <c r="GB93" s="137" t="s">
        <v>518</v>
      </c>
      <c r="GC93" s="137" t="s">
        <v>518</v>
      </c>
      <c r="GD93" s="137" t="s">
        <v>520</v>
      </c>
      <c r="GE93" s="137" t="s">
        <v>520</v>
      </c>
      <c r="GF93" s="137" t="s">
        <v>520</v>
      </c>
      <c r="GG93" s="137" t="s">
        <v>520</v>
      </c>
      <c r="GH93" s="236">
        <v>1.4290000000000001E-2</v>
      </c>
      <c r="GI93" s="137" t="s">
        <v>519</v>
      </c>
      <c r="GJ93" s="137" t="s">
        <v>527</v>
      </c>
      <c r="GK93" s="137" t="s">
        <v>433</v>
      </c>
      <c r="GL93" s="130" t="s">
        <v>527</v>
      </c>
      <c r="GM93" s="137" t="s">
        <v>519</v>
      </c>
      <c r="GN93" s="137" t="s">
        <v>520</v>
      </c>
      <c r="GO93" s="137" t="s">
        <v>519</v>
      </c>
      <c r="GP93" s="137" t="s">
        <v>520</v>
      </c>
      <c r="GQ93" s="137" t="s">
        <v>520</v>
      </c>
      <c r="GR93" s="137" t="s">
        <v>519</v>
      </c>
      <c r="GS93" s="137" t="s">
        <v>519</v>
      </c>
      <c r="GT93" s="137" t="s">
        <v>520</v>
      </c>
      <c r="GU93" s="137" t="s">
        <v>520</v>
      </c>
      <c r="GV93" s="130">
        <v>1.5569999999999999</v>
      </c>
      <c r="GW93" s="137" t="s">
        <v>520</v>
      </c>
      <c r="GX93" s="137" t="s">
        <v>519</v>
      </c>
      <c r="GY93" s="137" t="s">
        <v>521</v>
      </c>
      <c r="GZ93" s="137" t="s">
        <v>518</v>
      </c>
      <c r="HA93" s="137" t="s">
        <v>518</v>
      </c>
      <c r="HB93" s="137" t="s">
        <v>520</v>
      </c>
      <c r="HC93" s="137" t="s">
        <v>518</v>
      </c>
      <c r="HD93" s="137" t="s">
        <v>520</v>
      </c>
      <c r="HE93" s="137" t="s">
        <v>519</v>
      </c>
      <c r="HF93" s="137" t="s">
        <v>518</v>
      </c>
      <c r="HG93" s="137" t="s">
        <v>520</v>
      </c>
      <c r="HH93" s="137" t="s">
        <v>525</v>
      </c>
      <c r="HI93" s="137" t="s">
        <v>518</v>
      </c>
      <c r="HJ93" s="137" t="s">
        <v>518</v>
      </c>
      <c r="HK93" s="137" t="s">
        <v>523</v>
      </c>
      <c r="HL93" s="137" t="s">
        <v>519</v>
      </c>
      <c r="HM93" s="137" t="s">
        <v>518</v>
      </c>
      <c r="HN93" s="137" t="s">
        <v>518</v>
      </c>
      <c r="HO93" s="137" t="s">
        <v>523</v>
      </c>
      <c r="HP93" s="137" t="s">
        <v>519</v>
      </c>
      <c r="HQ93" s="137" t="s">
        <v>520</v>
      </c>
      <c r="HR93" s="137" t="s">
        <v>519</v>
      </c>
      <c r="HS93" s="137" t="s">
        <v>526</v>
      </c>
      <c r="HT93" s="137" t="s">
        <v>518</v>
      </c>
      <c r="HU93" s="137" t="s">
        <v>520</v>
      </c>
      <c r="HV93" s="137" t="s">
        <v>520</v>
      </c>
      <c r="HW93" s="137" t="s">
        <v>518</v>
      </c>
      <c r="HX93" s="137" t="s">
        <v>524</v>
      </c>
      <c r="HY93" s="137" t="s">
        <v>520</v>
      </c>
      <c r="HZ93" s="137" t="s">
        <v>520</v>
      </c>
      <c r="IA93" s="137" t="s">
        <v>520</v>
      </c>
      <c r="IB93" s="137" t="s">
        <v>527</v>
      </c>
      <c r="IC93" s="137" t="s">
        <v>520</v>
      </c>
      <c r="ID93" s="130" t="s">
        <v>529</v>
      </c>
      <c r="IE93" s="137" t="s">
        <v>518</v>
      </c>
      <c r="IF93" s="137" t="s">
        <v>519</v>
      </c>
      <c r="IG93" s="137" t="s">
        <v>526</v>
      </c>
      <c r="IH93" s="137" t="s">
        <v>518</v>
      </c>
      <c r="II93" s="137" t="s">
        <v>519</v>
      </c>
      <c r="IJ93" s="137" t="s">
        <v>519</v>
      </c>
      <c r="IK93" s="137" t="s">
        <v>520</v>
      </c>
      <c r="IL93" s="137" t="s">
        <v>520</v>
      </c>
      <c r="IM93" s="137" t="s">
        <v>518</v>
      </c>
      <c r="IN93" s="137" t="s">
        <v>519</v>
      </c>
      <c r="IO93" s="137" t="s">
        <v>521</v>
      </c>
      <c r="IP93" s="137" t="s">
        <v>520</v>
      </c>
      <c r="IQ93" s="137" t="s">
        <v>520</v>
      </c>
      <c r="IR93" s="137" t="s">
        <v>520</v>
      </c>
      <c r="IS93" s="137" t="s">
        <v>520</v>
      </c>
      <c r="IT93" s="137" t="s">
        <v>520</v>
      </c>
      <c r="IU93" s="137" t="s">
        <v>520</v>
      </c>
      <c r="IV93" s="137" t="s">
        <v>520</v>
      </c>
      <c r="IW93" s="137" t="s">
        <v>518</v>
      </c>
      <c r="IX93" s="137" t="s">
        <v>518</v>
      </c>
      <c r="IY93" s="137" t="s">
        <v>519</v>
      </c>
      <c r="IZ93" s="137" t="s">
        <v>520</v>
      </c>
      <c r="JA93" s="137" t="s">
        <v>520</v>
      </c>
      <c r="JB93" s="137" t="s">
        <v>524</v>
      </c>
      <c r="JC93" s="137" t="s">
        <v>519</v>
      </c>
      <c r="JD93" s="137" t="s">
        <v>520</v>
      </c>
      <c r="JE93" s="237">
        <v>9.639E-3</v>
      </c>
      <c r="JF93" s="137" t="s">
        <v>518</v>
      </c>
      <c r="JG93" s="137">
        <v>0.26190000000000002</v>
      </c>
      <c r="JH93" s="236">
        <v>5.815E-2</v>
      </c>
      <c r="JI93" s="137" t="s">
        <v>520</v>
      </c>
      <c r="JJ93" s="137" t="s">
        <v>518</v>
      </c>
      <c r="JK93" s="137" t="s">
        <v>520</v>
      </c>
      <c r="JL93" s="137" t="s">
        <v>520</v>
      </c>
      <c r="JM93" s="137" t="s">
        <v>518</v>
      </c>
      <c r="JN93" s="137" t="s">
        <v>520</v>
      </c>
      <c r="JO93" s="137" t="s">
        <v>519</v>
      </c>
      <c r="JP93" s="137" t="s">
        <v>520</v>
      </c>
      <c r="JQ93" s="137" t="s">
        <v>520</v>
      </c>
      <c r="JR93" s="137" t="s">
        <v>518</v>
      </c>
      <c r="JS93" s="137" t="s">
        <v>521</v>
      </c>
      <c r="JT93" s="137" t="s">
        <v>518</v>
      </c>
      <c r="JU93" s="137" t="s">
        <v>520</v>
      </c>
      <c r="JV93" s="137" t="s">
        <v>518</v>
      </c>
      <c r="JW93" s="137" t="s">
        <v>518</v>
      </c>
      <c r="JX93" s="137" t="s">
        <v>519</v>
      </c>
      <c r="JY93" s="137" t="s">
        <v>520</v>
      </c>
      <c r="JZ93" s="137" t="s">
        <v>518</v>
      </c>
      <c r="KA93" s="137" t="s">
        <v>519</v>
      </c>
      <c r="KB93" s="137" t="s">
        <v>520</v>
      </c>
      <c r="KC93" s="137" t="s">
        <v>520</v>
      </c>
      <c r="KD93" s="137" t="s">
        <v>518</v>
      </c>
      <c r="KE93" s="137" t="s">
        <v>523</v>
      </c>
      <c r="KF93" s="137" t="s">
        <v>519</v>
      </c>
      <c r="KG93" s="137" t="s">
        <v>518</v>
      </c>
      <c r="KH93" s="137" t="s">
        <v>520</v>
      </c>
      <c r="KI93" s="28" t="s">
        <v>419</v>
      </c>
      <c r="KJ93" s="168"/>
      <c r="KK93" s="35"/>
      <c r="KL93" s="32"/>
      <c r="KM93" s="28"/>
      <c r="KN93" s="28"/>
      <c r="KO93" s="30"/>
      <c r="KP93" s="30"/>
      <c r="KQ93" s="33"/>
      <c r="KR93" s="30"/>
      <c r="KS93" s="29"/>
      <c r="KT93" s="33"/>
      <c r="KU93" s="33"/>
    </row>
    <row r="94" spans="1:307" ht="15" customHeight="1">
      <c r="A94" s="92" t="s">
        <v>532</v>
      </c>
      <c r="B94" s="30">
        <v>25000302</v>
      </c>
      <c r="C94" s="35">
        <v>90.57</v>
      </c>
      <c r="D94" s="29"/>
      <c r="E94" s="29"/>
      <c r="F94" s="29"/>
      <c r="G94" s="29"/>
      <c r="H94" s="29"/>
      <c r="I94" s="29"/>
      <c r="J94" s="29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5"/>
      <c r="AA94" s="129"/>
      <c r="AB94" s="94"/>
      <c r="AC94" s="137"/>
      <c r="AD94" s="137"/>
      <c r="AE94" s="237"/>
      <c r="AF94" s="130"/>
      <c r="AG94" s="130"/>
      <c r="AH94" s="93"/>
      <c r="AI94" s="93"/>
      <c r="AJ94" s="93"/>
      <c r="AK94" s="93"/>
      <c r="AL94" s="93"/>
      <c r="AM94" s="95"/>
      <c r="AN94" s="93"/>
      <c r="AO94" s="95"/>
      <c r="AP94" s="93"/>
      <c r="AQ94" s="93"/>
      <c r="AR94" s="93"/>
      <c r="AS94" s="93"/>
      <c r="AT94" s="138"/>
      <c r="AU94" s="130"/>
      <c r="AV94" s="93"/>
      <c r="AW94" s="130"/>
      <c r="AX94" s="93"/>
      <c r="AY94" s="129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137"/>
      <c r="BU94" s="137"/>
      <c r="BV94" s="137"/>
      <c r="BW94" s="137"/>
      <c r="BX94" s="129"/>
      <c r="BY94" s="137"/>
      <c r="BZ94" s="137"/>
      <c r="CA94" s="137"/>
      <c r="CB94" s="137"/>
      <c r="CC94" s="137"/>
      <c r="CD94" s="137"/>
      <c r="CE94" s="137"/>
      <c r="CF94" s="137"/>
      <c r="CG94" s="137"/>
      <c r="CH94" s="137"/>
      <c r="CI94" s="137"/>
      <c r="CJ94" s="137"/>
      <c r="CK94" s="137"/>
      <c r="CL94" s="137"/>
      <c r="CM94" s="137"/>
      <c r="CN94" s="137"/>
      <c r="CO94" s="137"/>
      <c r="CP94" s="137"/>
      <c r="CQ94" s="137"/>
      <c r="CR94" s="137"/>
      <c r="CS94" s="137"/>
      <c r="CT94" s="137"/>
      <c r="CU94" s="137"/>
      <c r="CV94" s="137"/>
      <c r="CW94" s="137"/>
      <c r="CX94" s="137"/>
      <c r="CY94" s="137"/>
      <c r="CZ94" s="137"/>
      <c r="DA94" s="137"/>
      <c r="DB94" s="137"/>
      <c r="DC94" s="137"/>
      <c r="DD94" s="137"/>
      <c r="DE94" s="137"/>
      <c r="DF94" s="137"/>
      <c r="DG94" s="137"/>
      <c r="DH94" s="137"/>
      <c r="DI94" s="137"/>
      <c r="DJ94" s="137"/>
      <c r="DK94" s="137"/>
      <c r="DL94" s="137"/>
      <c r="DM94" s="137"/>
      <c r="DN94" s="129"/>
      <c r="DO94" s="137" t="s">
        <v>518</v>
      </c>
      <c r="DP94" s="237">
        <v>4.0730000000000002E-3</v>
      </c>
      <c r="DQ94" s="137" t="s">
        <v>519</v>
      </c>
      <c r="DR94" s="137" t="s">
        <v>520</v>
      </c>
      <c r="DS94" s="137" t="s">
        <v>519</v>
      </c>
      <c r="DT94" s="137" t="s">
        <v>518</v>
      </c>
      <c r="DU94" s="137" t="s">
        <v>519</v>
      </c>
      <c r="DV94" s="137" t="s">
        <v>519</v>
      </c>
      <c r="DW94" s="137" t="s">
        <v>520</v>
      </c>
      <c r="DX94" s="137" t="s">
        <v>520</v>
      </c>
      <c r="DY94" s="137" t="s">
        <v>518</v>
      </c>
      <c r="DZ94" s="237">
        <v>2.6580000000000002E-3</v>
      </c>
      <c r="EA94" s="137" t="s">
        <v>520</v>
      </c>
      <c r="EB94" s="137" t="s">
        <v>520</v>
      </c>
      <c r="EC94" s="137" t="s">
        <v>520</v>
      </c>
      <c r="ED94" s="137" t="s">
        <v>520</v>
      </c>
      <c r="EE94" s="137" t="s">
        <v>518</v>
      </c>
      <c r="EF94" s="137" t="s">
        <v>521</v>
      </c>
      <c r="EG94" s="137" t="s">
        <v>518</v>
      </c>
      <c r="EH94" s="137" t="s">
        <v>520</v>
      </c>
      <c r="EI94" s="137" t="s">
        <v>519</v>
      </c>
      <c r="EJ94" s="137" t="s">
        <v>518</v>
      </c>
      <c r="EK94" s="137" t="s">
        <v>519</v>
      </c>
      <c r="EL94" s="137" t="s">
        <v>521</v>
      </c>
      <c r="EM94" s="237" t="s">
        <v>518</v>
      </c>
      <c r="EN94" s="137" t="s">
        <v>519</v>
      </c>
      <c r="EO94" s="137" t="s">
        <v>521</v>
      </c>
      <c r="EP94" s="137" t="s">
        <v>520</v>
      </c>
      <c r="EQ94" s="137" t="s">
        <v>520</v>
      </c>
      <c r="ER94" s="237" t="s">
        <v>519</v>
      </c>
      <c r="ES94" s="137" t="s">
        <v>518</v>
      </c>
      <c r="ET94" s="137" t="s">
        <v>520</v>
      </c>
      <c r="EU94" s="137" t="s">
        <v>520</v>
      </c>
      <c r="EV94" s="137" t="s">
        <v>518</v>
      </c>
      <c r="EW94" s="237">
        <v>2.4069999999999999E-3</v>
      </c>
      <c r="EX94" s="137" t="s">
        <v>519</v>
      </c>
      <c r="EY94" s="137" t="s">
        <v>519</v>
      </c>
      <c r="EZ94" s="137" t="s">
        <v>521</v>
      </c>
      <c r="FA94" s="137" t="s">
        <v>518</v>
      </c>
      <c r="FB94" s="137" t="s">
        <v>519</v>
      </c>
      <c r="FC94" s="137" t="s">
        <v>519</v>
      </c>
      <c r="FD94" s="137" t="s">
        <v>520</v>
      </c>
      <c r="FE94" s="137" t="s">
        <v>518</v>
      </c>
      <c r="FF94" s="137" t="s">
        <v>518</v>
      </c>
      <c r="FG94" s="137" t="s">
        <v>518</v>
      </c>
      <c r="FH94" s="137" t="s">
        <v>519</v>
      </c>
      <c r="FI94" s="237">
        <v>9.0939999999999997E-3</v>
      </c>
      <c r="FJ94" s="137" t="s">
        <v>522</v>
      </c>
      <c r="FK94" s="137" t="s">
        <v>518</v>
      </c>
      <c r="FL94" s="137" t="s">
        <v>519</v>
      </c>
      <c r="FM94" s="137" t="s">
        <v>518</v>
      </c>
      <c r="FN94" s="137" t="s">
        <v>520</v>
      </c>
      <c r="FO94" s="137" t="s">
        <v>519</v>
      </c>
      <c r="FP94" s="137" t="s">
        <v>520</v>
      </c>
      <c r="FQ94" s="137" t="s">
        <v>520</v>
      </c>
      <c r="FR94" s="137" t="s">
        <v>523</v>
      </c>
      <c r="FS94" s="137" t="s">
        <v>520</v>
      </c>
      <c r="FT94" s="137" t="s">
        <v>520</v>
      </c>
      <c r="FU94" s="137" t="s">
        <v>520</v>
      </c>
      <c r="FV94" s="137" t="s">
        <v>518</v>
      </c>
      <c r="FW94" s="137" t="s">
        <v>520</v>
      </c>
      <c r="FX94" s="137" t="s">
        <v>518</v>
      </c>
      <c r="FY94" s="236">
        <v>3.0349999999999999E-2</v>
      </c>
      <c r="FZ94" s="137" t="s">
        <v>520</v>
      </c>
      <c r="GA94" s="137" t="s">
        <v>518</v>
      </c>
      <c r="GB94" s="137" t="s">
        <v>518</v>
      </c>
      <c r="GC94" s="236">
        <v>3.5979999999999998E-2</v>
      </c>
      <c r="GD94" s="137" t="s">
        <v>520</v>
      </c>
      <c r="GE94" s="137" t="s">
        <v>520</v>
      </c>
      <c r="GF94" s="137" t="s">
        <v>520</v>
      </c>
      <c r="GG94" s="137" t="s">
        <v>520</v>
      </c>
      <c r="GH94" s="137" t="s">
        <v>524</v>
      </c>
      <c r="GI94" s="137" t="s">
        <v>519</v>
      </c>
      <c r="GJ94" s="137" t="s">
        <v>527</v>
      </c>
      <c r="GK94" s="137" t="s">
        <v>433</v>
      </c>
      <c r="GL94" s="130" t="s">
        <v>527</v>
      </c>
      <c r="GM94" s="137" t="s">
        <v>519</v>
      </c>
      <c r="GN94" s="137" t="s">
        <v>520</v>
      </c>
      <c r="GO94" s="137" t="s">
        <v>519</v>
      </c>
      <c r="GP94" s="137" t="s">
        <v>520</v>
      </c>
      <c r="GQ94" s="137" t="s">
        <v>520</v>
      </c>
      <c r="GR94" s="137" t="s">
        <v>519</v>
      </c>
      <c r="GS94" s="137" t="s">
        <v>519</v>
      </c>
      <c r="GT94" s="137" t="s">
        <v>520</v>
      </c>
      <c r="GU94" s="137" t="s">
        <v>520</v>
      </c>
      <c r="GV94" s="137" t="s">
        <v>518</v>
      </c>
      <c r="GW94" s="137" t="s">
        <v>520</v>
      </c>
      <c r="GX94" s="137" t="s">
        <v>519</v>
      </c>
      <c r="GY94" s="137" t="s">
        <v>521</v>
      </c>
      <c r="GZ94" s="137" t="s">
        <v>518</v>
      </c>
      <c r="HA94" s="137" t="s">
        <v>518</v>
      </c>
      <c r="HB94" s="137" t="s">
        <v>520</v>
      </c>
      <c r="HC94" s="137" t="s">
        <v>518</v>
      </c>
      <c r="HD94" s="137" t="s">
        <v>520</v>
      </c>
      <c r="HE94" s="137" t="s">
        <v>519</v>
      </c>
      <c r="HF94" s="137" t="s">
        <v>518</v>
      </c>
      <c r="HG94" s="137" t="s">
        <v>520</v>
      </c>
      <c r="HH94" s="137" t="s">
        <v>525</v>
      </c>
      <c r="HI94" s="137" t="s">
        <v>518</v>
      </c>
      <c r="HJ94" s="137" t="s">
        <v>518</v>
      </c>
      <c r="HK94" s="137" t="s">
        <v>523</v>
      </c>
      <c r="HL94" s="137" t="s">
        <v>519</v>
      </c>
      <c r="HM94" s="137" t="s">
        <v>518</v>
      </c>
      <c r="HN94" s="236">
        <v>4.7600000000000003E-3</v>
      </c>
      <c r="HO94" s="137" t="s">
        <v>523</v>
      </c>
      <c r="HP94" s="137" t="s">
        <v>519</v>
      </c>
      <c r="HQ94" s="137" t="s">
        <v>520</v>
      </c>
      <c r="HR94" s="137" t="s">
        <v>519</v>
      </c>
      <c r="HS94" s="137" t="s">
        <v>526</v>
      </c>
      <c r="HT94" s="137" t="s">
        <v>518</v>
      </c>
      <c r="HU94" s="137" t="s">
        <v>520</v>
      </c>
      <c r="HV94" s="137" t="s">
        <v>520</v>
      </c>
      <c r="HW94" s="137" t="s">
        <v>518</v>
      </c>
      <c r="HX94" s="137" t="s">
        <v>524</v>
      </c>
      <c r="HY94" s="137" t="s">
        <v>520</v>
      </c>
      <c r="HZ94" s="137" t="s">
        <v>520</v>
      </c>
      <c r="IA94" s="137" t="s">
        <v>520</v>
      </c>
      <c r="IB94" s="137" t="s">
        <v>527</v>
      </c>
      <c r="IC94" s="137" t="s">
        <v>520</v>
      </c>
      <c r="ID94" s="130" t="s">
        <v>529</v>
      </c>
      <c r="IE94" s="137" t="s">
        <v>518</v>
      </c>
      <c r="IF94" s="137" t="s">
        <v>519</v>
      </c>
      <c r="IG94" s="137" t="s">
        <v>526</v>
      </c>
      <c r="IH94" s="137" t="s">
        <v>518</v>
      </c>
      <c r="II94" s="137" t="s">
        <v>519</v>
      </c>
      <c r="IJ94" s="137" t="s">
        <v>519</v>
      </c>
      <c r="IK94" s="137" t="s">
        <v>520</v>
      </c>
      <c r="IL94" s="137" t="s">
        <v>520</v>
      </c>
      <c r="IM94" s="137" t="s">
        <v>518</v>
      </c>
      <c r="IN94" s="137" t="s">
        <v>519</v>
      </c>
      <c r="IO94" s="137" t="s">
        <v>521</v>
      </c>
      <c r="IP94" s="137" t="s">
        <v>520</v>
      </c>
      <c r="IQ94" s="137" t="s">
        <v>520</v>
      </c>
      <c r="IR94" s="137" t="s">
        <v>520</v>
      </c>
      <c r="IS94" s="137" t="s">
        <v>520</v>
      </c>
      <c r="IT94" s="137" t="s">
        <v>520</v>
      </c>
      <c r="IU94" s="137" t="s">
        <v>520</v>
      </c>
      <c r="IV94" s="137" t="s">
        <v>520</v>
      </c>
      <c r="IW94" s="137" t="s">
        <v>518</v>
      </c>
      <c r="IX94" s="137" t="s">
        <v>518</v>
      </c>
      <c r="IY94" s="137" t="s">
        <v>519</v>
      </c>
      <c r="IZ94" s="137" t="s">
        <v>520</v>
      </c>
      <c r="JA94" s="137" t="s">
        <v>520</v>
      </c>
      <c r="JB94" s="137" t="s">
        <v>524</v>
      </c>
      <c r="JC94" s="137" t="s">
        <v>519</v>
      </c>
      <c r="JD94" s="137" t="s">
        <v>520</v>
      </c>
      <c r="JE94" s="137" t="s">
        <v>520</v>
      </c>
      <c r="JF94" s="137" t="s">
        <v>518</v>
      </c>
      <c r="JG94" s="137" t="s">
        <v>520</v>
      </c>
      <c r="JH94" s="137" t="s">
        <v>520</v>
      </c>
      <c r="JI94" s="137" t="s">
        <v>520</v>
      </c>
      <c r="JJ94" s="137" t="s">
        <v>518</v>
      </c>
      <c r="JK94" s="137" t="s">
        <v>520</v>
      </c>
      <c r="JL94" s="137" t="s">
        <v>520</v>
      </c>
      <c r="JM94" s="137" t="s">
        <v>518</v>
      </c>
      <c r="JN94" s="137" t="s">
        <v>520</v>
      </c>
      <c r="JO94" s="137" t="s">
        <v>519</v>
      </c>
      <c r="JP94" s="237">
        <v>7.9609999999999993E-3</v>
      </c>
      <c r="JQ94" s="137" t="s">
        <v>520</v>
      </c>
      <c r="JR94" s="137" t="s">
        <v>518</v>
      </c>
      <c r="JS94" s="137" t="s">
        <v>521</v>
      </c>
      <c r="JT94" s="137" t="s">
        <v>518</v>
      </c>
      <c r="JU94" s="137" t="s">
        <v>520</v>
      </c>
      <c r="JV94" s="137" t="s">
        <v>518</v>
      </c>
      <c r="JW94" s="137" t="s">
        <v>518</v>
      </c>
      <c r="JX94" s="137" t="s">
        <v>519</v>
      </c>
      <c r="JY94" s="137" t="s">
        <v>520</v>
      </c>
      <c r="JZ94" s="137" t="s">
        <v>518</v>
      </c>
      <c r="KA94" s="137" t="s">
        <v>519</v>
      </c>
      <c r="KB94" s="137" t="s">
        <v>520</v>
      </c>
      <c r="KC94" s="137" t="s">
        <v>520</v>
      </c>
      <c r="KD94" s="137" t="s">
        <v>518</v>
      </c>
      <c r="KE94" s="137" t="s">
        <v>523</v>
      </c>
      <c r="KF94" s="137" t="s">
        <v>519</v>
      </c>
      <c r="KG94" s="137" t="s">
        <v>518</v>
      </c>
      <c r="KH94" s="137" t="s">
        <v>520</v>
      </c>
      <c r="KI94" s="32"/>
      <c r="KJ94" s="54"/>
      <c r="KK94" s="35"/>
      <c r="KL94" s="32"/>
      <c r="KM94" s="28"/>
      <c r="KN94" s="28"/>
      <c r="KO94" s="28"/>
      <c r="KP94" s="28"/>
      <c r="KQ94" s="28"/>
      <c r="KR94" s="30"/>
      <c r="KS94" s="29"/>
      <c r="KT94" s="28"/>
      <c r="KU94" s="28"/>
    </row>
    <row r="95" spans="1:307" ht="15" customHeight="1">
      <c r="A95" s="92" t="s">
        <v>496</v>
      </c>
      <c r="B95" s="30">
        <v>25000829</v>
      </c>
      <c r="C95" s="35">
        <v>98.09</v>
      </c>
      <c r="D95" s="29"/>
      <c r="E95" s="29"/>
      <c r="F95" s="35"/>
      <c r="G95" s="34"/>
      <c r="H95" s="139"/>
      <c r="I95" s="94"/>
      <c r="J95" s="93"/>
      <c r="K95" s="129">
        <v>15.85</v>
      </c>
      <c r="L95" s="129">
        <v>21.49</v>
      </c>
      <c r="M95" s="94"/>
      <c r="N95" s="94"/>
      <c r="O95" s="94"/>
      <c r="P95" s="129"/>
      <c r="Q95" s="93"/>
      <c r="R95" s="129"/>
      <c r="S95" s="129"/>
      <c r="T95" s="94"/>
      <c r="U95" s="129"/>
      <c r="V95" s="93"/>
      <c r="W95" s="93"/>
      <c r="X95" s="93"/>
      <c r="Y95" s="93"/>
      <c r="Z95" s="93"/>
      <c r="AA95" s="93"/>
      <c r="AB95" s="93"/>
      <c r="AC95" s="137">
        <v>0.20480000000000001</v>
      </c>
      <c r="AD95" s="137">
        <v>5.9870000000000001</v>
      </c>
      <c r="AE95" s="237">
        <v>3.1220000000000002E-3</v>
      </c>
      <c r="AF95" s="130">
        <v>7.2460000000000004</v>
      </c>
      <c r="AG95" s="130">
        <v>22.19</v>
      </c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4"/>
      <c r="BS95" s="94"/>
      <c r="BT95" s="137"/>
      <c r="BU95" s="137"/>
      <c r="BV95" s="137"/>
      <c r="BW95" s="129"/>
      <c r="BX95" s="129"/>
      <c r="BY95" s="129"/>
      <c r="BZ95" s="129"/>
      <c r="CA95" s="137"/>
      <c r="CB95" s="95"/>
      <c r="CC95" s="129"/>
      <c r="CD95" s="137"/>
      <c r="CE95" s="137"/>
      <c r="CF95" s="137"/>
      <c r="CG95" s="137"/>
      <c r="CH95" s="137"/>
      <c r="CI95" s="129"/>
      <c r="CJ95" s="137"/>
      <c r="CK95" s="137"/>
      <c r="CL95" s="137"/>
      <c r="CM95" s="137"/>
      <c r="CN95" s="137"/>
      <c r="CO95" s="137"/>
      <c r="CP95" s="137"/>
      <c r="CQ95" s="137"/>
      <c r="CR95" s="137"/>
      <c r="CS95" s="137"/>
      <c r="CT95" s="129"/>
      <c r="CU95" s="129"/>
      <c r="CV95" s="137"/>
      <c r="CW95" s="137"/>
      <c r="CX95" s="137"/>
      <c r="CY95" s="137"/>
      <c r="CZ95" s="137"/>
      <c r="DA95" s="137"/>
      <c r="DB95" s="137"/>
      <c r="DC95" s="137"/>
      <c r="DD95" s="137"/>
      <c r="DE95" s="137"/>
      <c r="DF95" s="137"/>
      <c r="DG95" s="137"/>
      <c r="DH95" s="137"/>
      <c r="DI95" s="137"/>
      <c r="DJ95" s="137"/>
      <c r="DK95" s="137"/>
      <c r="DL95" s="137"/>
      <c r="DM95" s="137"/>
      <c r="DN95" s="137"/>
      <c r="DO95" s="137"/>
      <c r="DP95" s="137"/>
      <c r="DQ95" s="137"/>
      <c r="DR95" s="137"/>
      <c r="DS95" s="137"/>
      <c r="DT95" s="137"/>
      <c r="DU95" s="137"/>
      <c r="DV95" s="137"/>
      <c r="DW95" s="137"/>
      <c r="DX95" s="137"/>
      <c r="DY95" s="137"/>
      <c r="DZ95" s="137"/>
      <c r="EA95" s="137"/>
      <c r="EB95" s="137"/>
      <c r="EC95" s="137"/>
      <c r="ED95" s="137"/>
      <c r="EE95" s="137"/>
      <c r="EF95" s="137"/>
      <c r="EG95" s="137"/>
      <c r="EH95" s="137"/>
      <c r="EI95" s="137"/>
      <c r="EJ95" s="137"/>
      <c r="EK95" s="137"/>
      <c r="EL95" s="137"/>
      <c r="EM95" s="137"/>
      <c r="EN95" s="137"/>
      <c r="EO95" s="137"/>
      <c r="EP95" s="137"/>
      <c r="EQ95" s="137"/>
      <c r="ER95" s="137"/>
      <c r="ES95" s="137"/>
      <c r="ET95" s="137"/>
      <c r="EU95" s="137"/>
      <c r="EV95" s="137"/>
      <c r="EW95" s="137"/>
      <c r="EX95" s="137"/>
      <c r="EY95" s="137"/>
      <c r="EZ95" s="137"/>
      <c r="FA95" s="137"/>
      <c r="FB95" s="137"/>
      <c r="FC95" s="137"/>
      <c r="FD95" s="137"/>
      <c r="FE95" s="137"/>
      <c r="FF95" s="137"/>
      <c r="FG95" s="137"/>
      <c r="FH95" s="137"/>
      <c r="FI95" s="137"/>
      <c r="FJ95" s="137"/>
      <c r="FK95" s="137"/>
      <c r="FL95" s="137"/>
      <c r="FM95" s="137"/>
      <c r="FN95" s="137"/>
      <c r="FO95" s="137"/>
      <c r="FP95" s="137"/>
      <c r="FQ95" s="137"/>
      <c r="FR95" s="137"/>
      <c r="FS95" s="137"/>
      <c r="FT95" s="137"/>
      <c r="FU95" s="137"/>
      <c r="FV95" s="137"/>
      <c r="FW95" s="137"/>
      <c r="FX95" s="137"/>
      <c r="FY95" s="137"/>
      <c r="FZ95" s="137"/>
      <c r="GA95" s="137"/>
      <c r="GB95" s="137"/>
      <c r="GC95" s="137"/>
      <c r="GD95" s="137"/>
      <c r="GE95" s="137"/>
      <c r="GF95" s="137"/>
      <c r="GG95" s="137"/>
      <c r="GH95" s="137"/>
      <c r="GI95" s="137"/>
      <c r="GJ95" s="137"/>
      <c r="GK95" s="137"/>
      <c r="GL95" s="137"/>
      <c r="GM95" s="137"/>
      <c r="GN95" s="137"/>
      <c r="GO95" s="137"/>
      <c r="GP95" s="137"/>
      <c r="GQ95" s="137"/>
      <c r="GR95" s="137"/>
      <c r="GS95" s="137"/>
      <c r="GT95" s="137"/>
      <c r="GU95" s="137"/>
      <c r="GV95" s="137"/>
      <c r="GW95" s="137"/>
      <c r="GX95" s="137"/>
      <c r="GY95" s="137"/>
      <c r="GZ95" s="137"/>
      <c r="HA95" s="137"/>
      <c r="HB95" s="137"/>
      <c r="HC95" s="137"/>
      <c r="HD95" s="137"/>
      <c r="HE95" s="137"/>
      <c r="HF95" s="137"/>
      <c r="HG95" s="137"/>
      <c r="HH95" s="137"/>
      <c r="HI95" s="137"/>
      <c r="HJ95" s="137"/>
      <c r="HK95" s="137"/>
      <c r="HL95" s="137"/>
      <c r="HM95" s="137"/>
      <c r="HN95" s="137"/>
      <c r="HO95" s="137"/>
      <c r="HP95" s="137"/>
      <c r="HQ95" s="137"/>
      <c r="HR95" s="137"/>
      <c r="HS95" s="137"/>
      <c r="HT95" s="137"/>
      <c r="HU95" s="137"/>
      <c r="HV95" s="137"/>
      <c r="HW95" s="137"/>
      <c r="HX95" s="137"/>
      <c r="HY95" s="137"/>
      <c r="HZ95" s="137"/>
      <c r="IA95" s="137"/>
      <c r="IB95" s="137"/>
      <c r="IC95" s="137"/>
      <c r="ID95" s="137"/>
      <c r="IE95" s="137"/>
      <c r="IF95" s="137"/>
      <c r="IG95" s="137"/>
      <c r="IH95" s="137"/>
      <c r="II95" s="137"/>
      <c r="IJ95" s="137"/>
      <c r="IK95" s="137"/>
      <c r="IL95" s="137"/>
      <c r="IM95" s="137"/>
      <c r="IN95" s="137"/>
      <c r="IO95" s="137"/>
      <c r="IP95" s="137"/>
      <c r="IQ95" s="137"/>
      <c r="IR95" s="137"/>
      <c r="IS95" s="137"/>
      <c r="IT95" s="137"/>
      <c r="IU95" s="137"/>
      <c r="IV95" s="137"/>
      <c r="IW95" s="137"/>
      <c r="IX95" s="137"/>
      <c r="IY95" s="137"/>
      <c r="IZ95" s="137"/>
      <c r="JA95" s="137"/>
      <c r="JB95" s="137"/>
      <c r="JC95" s="137"/>
      <c r="JD95" s="137"/>
      <c r="JE95" s="137"/>
      <c r="JF95" s="137"/>
      <c r="JG95" s="137"/>
      <c r="JH95" s="137"/>
      <c r="JI95" s="137"/>
      <c r="JJ95" s="137"/>
      <c r="JK95" s="137"/>
      <c r="JL95" s="137"/>
      <c r="JM95" s="137"/>
      <c r="JN95" s="137"/>
      <c r="JO95" s="137"/>
      <c r="JP95" s="137"/>
      <c r="JQ95" s="137"/>
      <c r="JR95" s="137"/>
      <c r="JS95" s="137"/>
      <c r="JT95" s="137"/>
      <c r="JU95" s="137"/>
      <c r="JV95" s="137"/>
      <c r="JW95" s="137"/>
      <c r="JX95" s="137"/>
      <c r="JY95" s="137"/>
      <c r="JZ95" s="137"/>
      <c r="KA95" s="137"/>
      <c r="KB95" s="137"/>
      <c r="KC95" s="137"/>
      <c r="KD95" s="137"/>
      <c r="KE95" s="137"/>
      <c r="KF95" s="137"/>
      <c r="KG95" s="137"/>
      <c r="KH95" s="137"/>
      <c r="KI95" s="32"/>
      <c r="KJ95" s="168"/>
      <c r="KK95" s="37"/>
      <c r="KL95" s="28"/>
      <c r="KM95" s="28"/>
      <c r="KN95" s="28"/>
      <c r="KO95" s="28"/>
      <c r="KP95" s="28"/>
      <c r="KQ95" s="28"/>
      <c r="KR95" s="28"/>
      <c r="KS95" s="38"/>
      <c r="KT95" s="31"/>
      <c r="KU95" s="28"/>
    </row>
    <row r="96" spans="1:307" ht="15" customHeight="1">
      <c r="A96" s="92" t="s">
        <v>496</v>
      </c>
      <c r="B96" s="30">
        <v>25000402</v>
      </c>
      <c r="C96" s="35">
        <v>98.59</v>
      </c>
      <c r="D96" s="29"/>
      <c r="E96" s="29"/>
      <c r="F96" s="37"/>
      <c r="G96" s="37"/>
      <c r="H96" s="29"/>
      <c r="I96" s="29"/>
      <c r="J96" s="36"/>
      <c r="K96" s="129">
        <v>16.5</v>
      </c>
      <c r="L96" s="129">
        <v>20.93</v>
      </c>
      <c r="M96" s="94"/>
      <c r="N96" s="94"/>
      <c r="O96" s="94"/>
      <c r="P96" s="94"/>
      <c r="Q96" s="138"/>
      <c r="R96" s="94"/>
      <c r="S96" s="95"/>
      <c r="T96" s="94"/>
      <c r="U96" s="129"/>
      <c r="V96" s="95"/>
      <c r="W96" s="94"/>
      <c r="X96" s="94"/>
      <c r="Y96" s="130"/>
      <c r="Z96" s="95"/>
      <c r="AA96" s="129"/>
      <c r="AB96" s="94"/>
      <c r="AC96" s="137">
        <v>0.29770000000000002</v>
      </c>
      <c r="AD96" s="137">
        <v>7.8769999999999998</v>
      </c>
      <c r="AE96" s="237">
        <v>1.2340000000000001E-3</v>
      </c>
      <c r="AF96" s="130">
        <v>6.7679999999999998</v>
      </c>
      <c r="AG96" s="130">
        <v>20.86</v>
      </c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130"/>
      <c r="AX96" s="93"/>
      <c r="AY96" s="129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137"/>
      <c r="BU96" s="137"/>
      <c r="BV96" s="137"/>
      <c r="BW96" s="129"/>
      <c r="BX96" s="129"/>
      <c r="BY96" s="129"/>
      <c r="BZ96" s="129"/>
      <c r="CA96" s="137"/>
      <c r="CB96" s="95"/>
      <c r="CC96" s="129"/>
      <c r="CD96" s="137"/>
      <c r="CE96" s="137"/>
      <c r="CF96" s="137"/>
      <c r="CG96" s="137"/>
      <c r="CH96" s="137"/>
      <c r="CI96" s="129"/>
      <c r="CJ96" s="137"/>
      <c r="CK96" s="137"/>
      <c r="CL96" s="137"/>
      <c r="CM96" s="137"/>
      <c r="CN96" s="137"/>
      <c r="CO96" s="137"/>
      <c r="CP96" s="137"/>
      <c r="CQ96" s="137"/>
      <c r="CR96" s="137"/>
      <c r="CS96" s="137"/>
      <c r="CT96" s="129"/>
      <c r="CU96" s="129"/>
      <c r="CV96" s="137"/>
      <c r="CW96" s="137"/>
      <c r="CX96" s="137"/>
      <c r="CY96" s="137"/>
      <c r="CZ96" s="137"/>
      <c r="DA96" s="137"/>
      <c r="DB96" s="137"/>
      <c r="DC96" s="137"/>
      <c r="DD96" s="137"/>
      <c r="DE96" s="137"/>
      <c r="DF96" s="137"/>
      <c r="DG96" s="137"/>
      <c r="DH96" s="137"/>
      <c r="DI96" s="137"/>
      <c r="DJ96" s="137"/>
      <c r="DK96" s="137"/>
      <c r="DL96" s="137"/>
      <c r="DM96" s="137"/>
      <c r="DN96" s="129"/>
      <c r="DO96" s="137"/>
      <c r="DP96" s="137"/>
      <c r="DQ96" s="137"/>
      <c r="DR96" s="137"/>
      <c r="DS96" s="137"/>
      <c r="DT96" s="137"/>
      <c r="DU96" s="137"/>
      <c r="DV96" s="137"/>
      <c r="DW96" s="137"/>
      <c r="DX96" s="137"/>
      <c r="DY96" s="137"/>
      <c r="DZ96" s="137"/>
      <c r="EA96" s="137"/>
      <c r="EB96" s="137"/>
      <c r="EC96" s="137"/>
      <c r="ED96" s="137"/>
      <c r="EE96" s="137"/>
      <c r="EF96" s="137"/>
      <c r="EG96" s="137"/>
      <c r="EH96" s="137"/>
      <c r="EI96" s="137"/>
      <c r="EJ96" s="137"/>
      <c r="EK96" s="137"/>
      <c r="EL96" s="137"/>
      <c r="EM96" s="137"/>
      <c r="EN96" s="137"/>
      <c r="EO96" s="137"/>
      <c r="EP96" s="137"/>
      <c r="EQ96" s="137"/>
      <c r="ER96" s="137"/>
      <c r="ES96" s="137"/>
      <c r="ET96" s="137"/>
      <c r="EU96" s="137"/>
      <c r="EV96" s="137"/>
      <c r="EW96" s="137"/>
      <c r="EX96" s="137"/>
      <c r="EY96" s="137"/>
      <c r="EZ96" s="137"/>
      <c r="FA96" s="137"/>
      <c r="FB96" s="137"/>
      <c r="FC96" s="137"/>
      <c r="FD96" s="137"/>
      <c r="FE96" s="137"/>
      <c r="FF96" s="137"/>
      <c r="FG96" s="137"/>
      <c r="FH96" s="137"/>
      <c r="FI96" s="137"/>
      <c r="FJ96" s="137"/>
      <c r="FK96" s="137"/>
      <c r="FL96" s="137"/>
      <c r="FM96" s="137"/>
      <c r="FN96" s="137"/>
      <c r="FO96" s="137"/>
      <c r="FP96" s="137"/>
      <c r="FQ96" s="137"/>
      <c r="FR96" s="137"/>
      <c r="FS96" s="137"/>
      <c r="FT96" s="137"/>
      <c r="FU96" s="137"/>
      <c r="FV96" s="137"/>
      <c r="FW96" s="137"/>
      <c r="FX96" s="137"/>
      <c r="FY96" s="137"/>
      <c r="FZ96" s="137"/>
      <c r="GA96" s="137"/>
      <c r="GB96" s="137"/>
      <c r="GC96" s="137"/>
      <c r="GD96" s="137"/>
      <c r="GE96" s="137"/>
      <c r="GF96" s="137"/>
      <c r="GG96" s="137"/>
      <c r="GH96" s="137"/>
      <c r="GI96" s="137"/>
      <c r="GJ96" s="137"/>
      <c r="GK96" s="137"/>
      <c r="GL96" s="137"/>
      <c r="GM96" s="137"/>
      <c r="GN96" s="137"/>
      <c r="GO96" s="137"/>
      <c r="GP96" s="137"/>
      <c r="GQ96" s="137"/>
      <c r="GR96" s="137"/>
      <c r="GS96" s="137"/>
      <c r="GT96" s="137"/>
      <c r="GU96" s="137"/>
      <c r="GV96" s="137"/>
      <c r="GW96" s="137"/>
      <c r="GX96" s="137"/>
      <c r="GY96" s="137"/>
      <c r="GZ96" s="137"/>
      <c r="HA96" s="137"/>
      <c r="HB96" s="137"/>
      <c r="HC96" s="137"/>
      <c r="HD96" s="137"/>
      <c r="HE96" s="137"/>
      <c r="HF96" s="137"/>
      <c r="HG96" s="137"/>
      <c r="HH96" s="137"/>
      <c r="HI96" s="137"/>
      <c r="HJ96" s="137"/>
      <c r="HK96" s="137"/>
      <c r="HL96" s="137"/>
      <c r="HM96" s="137"/>
      <c r="HN96" s="137"/>
      <c r="HO96" s="137"/>
      <c r="HP96" s="137"/>
      <c r="HQ96" s="137"/>
      <c r="HR96" s="137"/>
      <c r="HS96" s="137"/>
      <c r="HT96" s="137"/>
      <c r="HU96" s="137"/>
      <c r="HV96" s="137"/>
      <c r="HW96" s="137"/>
      <c r="HX96" s="137"/>
      <c r="HY96" s="137"/>
      <c r="HZ96" s="137"/>
      <c r="IA96" s="137"/>
      <c r="IB96" s="137"/>
      <c r="IC96" s="137"/>
      <c r="ID96" s="137"/>
      <c r="IE96" s="137"/>
      <c r="IF96" s="137"/>
      <c r="IG96" s="137"/>
      <c r="IH96" s="137"/>
      <c r="II96" s="137"/>
      <c r="IJ96" s="137"/>
      <c r="IK96" s="137"/>
      <c r="IL96" s="137"/>
      <c r="IM96" s="137"/>
      <c r="IN96" s="137"/>
      <c r="IO96" s="137"/>
      <c r="IP96" s="137"/>
      <c r="IQ96" s="137"/>
      <c r="IR96" s="137"/>
      <c r="IS96" s="137"/>
      <c r="IT96" s="137"/>
      <c r="IU96" s="137"/>
      <c r="IV96" s="137"/>
      <c r="IW96" s="137"/>
      <c r="IX96" s="137"/>
      <c r="IY96" s="137"/>
      <c r="IZ96" s="137"/>
      <c r="JA96" s="137"/>
      <c r="JB96" s="137"/>
      <c r="JC96" s="137"/>
      <c r="JD96" s="137"/>
      <c r="JE96" s="137"/>
      <c r="JF96" s="137"/>
      <c r="JG96" s="137"/>
      <c r="JH96" s="137"/>
      <c r="JI96" s="137"/>
      <c r="JJ96" s="137"/>
      <c r="JK96" s="137"/>
      <c r="JL96" s="137"/>
      <c r="JM96" s="137"/>
      <c r="JN96" s="137"/>
      <c r="JO96" s="137"/>
      <c r="JP96" s="137"/>
      <c r="JQ96" s="137"/>
      <c r="JR96" s="137"/>
      <c r="JS96" s="137"/>
      <c r="JT96" s="137"/>
      <c r="JU96" s="137"/>
      <c r="JV96" s="137"/>
      <c r="JW96" s="137"/>
      <c r="JX96" s="137"/>
      <c r="JY96" s="137"/>
      <c r="JZ96" s="137"/>
      <c r="KA96" s="137"/>
      <c r="KB96" s="137"/>
      <c r="KC96" s="137"/>
      <c r="KD96" s="137"/>
      <c r="KE96" s="137"/>
      <c r="KF96" s="137"/>
      <c r="KG96" s="137"/>
      <c r="KH96" s="137"/>
      <c r="KI96" s="32"/>
      <c r="KJ96" s="168"/>
      <c r="KK96" s="35"/>
      <c r="KL96" s="32"/>
      <c r="KM96" s="28"/>
      <c r="KN96" s="28"/>
      <c r="KO96" s="33"/>
      <c r="KP96" s="33"/>
      <c r="KQ96" s="31"/>
      <c r="KR96" s="33"/>
      <c r="KS96" s="29"/>
      <c r="KT96" s="28"/>
      <c r="KU96" s="32"/>
    </row>
    <row r="97" spans="1:307" ht="15" customHeight="1">
      <c r="A97" s="92" t="s">
        <v>489</v>
      </c>
      <c r="B97" s="30">
        <v>25000902</v>
      </c>
      <c r="C97" s="38"/>
      <c r="D97" s="35">
        <v>11.42</v>
      </c>
      <c r="E97" s="29"/>
      <c r="F97" s="29"/>
      <c r="G97" s="37">
        <v>6.2169999999999996</v>
      </c>
      <c r="H97" s="29"/>
      <c r="I97" s="35">
        <v>79.989999999999995</v>
      </c>
      <c r="J97" s="38">
        <v>2</v>
      </c>
      <c r="K97" s="94"/>
      <c r="L97" s="94"/>
      <c r="M97" s="94"/>
      <c r="N97" s="94"/>
      <c r="O97" s="94"/>
      <c r="P97" s="94"/>
      <c r="Q97" s="138"/>
      <c r="R97" s="94"/>
      <c r="S97" s="95"/>
      <c r="T97" s="94"/>
      <c r="U97" s="129"/>
      <c r="V97" s="95"/>
      <c r="W97" s="94"/>
      <c r="X97" s="94"/>
      <c r="Y97" s="130"/>
      <c r="Z97" s="95"/>
      <c r="AA97" s="129"/>
      <c r="AB97" s="94"/>
      <c r="AC97" s="137"/>
      <c r="AD97" s="137"/>
      <c r="AE97" s="237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137"/>
      <c r="BL97" s="137"/>
      <c r="BM97" s="137"/>
      <c r="BN97" s="137"/>
      <c r="BO97" s="93"/>
      <c r="BP97" s="93"/>
      <c r="BQ97" s="93"/>
      <c r="BR97" s="93"/>
      <c r="BS97" s="93"/>
      <c r="BT97" s="137">
        <v>3.7600000000000001E-2</v>
      </c>
      <c r="BU97" s="137"/>
      <c r="BV97" s="137"/>
      <c r="BW97" s="137"/>
      <c r="BX97" s="137"/>
      <c r="BY97" s="137"/>
      <c r="BZ97" s="137"/>
      <c r="CA97" s="137"/>
      <c r="CB97" s="137"/>
      <c r="CC97" s="137"/>
      <c r="CD97" s="137"/>
      <c r="CE97" s="137"/>
      <c r="CF97" s="137"/>
      <c r="CG97" s="137"/>
      <c r="CH97" s="137"/>
      <c r="CI97" s="137"/>
      <c r="CJ97" s="137"/>
      <c r="CK97" s="137"/>
      <c r="CL97" s="137"/>
      <c r="CM97" s="137"/>
      <c r="CN97" s="137"/>
      <c r="CO97" s="137"/>
      <c r="CP97" s="137"/>
      <c r="CQ97" s="137"/>
      <c r="CR97" s="137"/>
      <c r="CS97" s="137"/>
      <c r="CT97" s="137"/>
      <c r="CU97" s="137"/>
      <c r="CV97" s="137"/>
      <c r="CW97" s="137"/>
      <c r="CX97" s="137"/>
      <c r="CY97" s="137"/>
      <c r="CZ97" s="137"/>
      <c r="DA97" s="137"/>
      <c r="DB97" s="137"/>
      <c r="DC97" s="137"/>
      <c r="DD97" s="137"/>
      <c r="DE97" s="137"/>
      <c r="DF97" s="137"/>
      <c r="DG97" s="137"/>
      <c r="DH97" s="137"/>
      <c r="DI97" s="137"/>
      <c r="DJ97" s="137"/>
      <c r="DK97" s="137"/>
      <c r="DL97" s="137"/>
      <c r="DM97" s="137"/>
      <c r="DN97" s="137"/>
      <c r="DO97" s="137"/>
      <c r="DP97" s="137"/>
      <c r="DQ97" s="137"/>
      <c r="DR97" s="137"/>
      <c r="DS97" s="137"/>
      <c r="DT97" s="137"/>
      <c r="DU97" s="137"/>
      <c r="DV97" s="137"/>
      <c r="DW97" s="137"/>
      <c r="DX97" s="137"/>
      <c r="DY97" s="137"/>
      <c r="DZ97" s="137"/>
      <c r="EA97" s="137"/>
      <c r="EB97" s="137"/>
      <c r="EC97" s="137"/>
      <c r="ED97" s="137"/>
      <c r="EE97" s="137"/>
      <c r="EF97" s="137"/>
      <c r="EG97" s="137"/>
      <c r="EH97" s="137"/>
      <c r="EI97" s="137"/>
      <c r="EJ97" s="137"/>
      <c r="EK97" s="137"/>
      <c r="EL97" s="137"/>
      <c r="EM97" s="137"/>
      <c r="EN97" s="137"/>
      <c r="EO97" s="137"/>
      <c r="EP97" s="137"/>
      <c r="EQ97" s="137"/>
      <c r="ER97" s="137"/>
      <c r="ES97" s="137"/>
      <c r="ET97" s="137"/>
      <c r="EU97" s="137"/>
      <c r="EV97" s="137"/>
      <c r="EW97" s="137"/>
      <c r="EX97" s="137"/>
      <c r="EY97" s="137"/>
      <c r="EZ97" s="137"/>
      <c r="FA97" s="137"/>
      <c r="FB97" s="137"/>
      <c r="FC97" s="137"/>
      <c r="FD97" s="137"/>
      <c r="FE97" s="137"/>
      <c r="FF97" s="137"/>
      <c r="FG97" s="137"/>
      <c r="FH97" s="137"/>
      <c r="FI97" s="137"/>
      <c r="FJ97" s="137"/>
      <c r="FK97" s="137"/>
      <c r="FL97" s="137"/>
      <c r="FM97" s="137"/>
      <c r="FN97" s="137"/>
      <c r="FO97" s="137"/>
      <c r="FP97" s="137"/>
      <c r="FQ97" s="137"/>
      <c r="FR97" s="137"/>
      <c r="FS97" s="137"/>
      <c r="FT97" s="137"/>
      <c r="FU97" s="137"/>
      <c r="FV97" s="137"/>
      <c r="FW97" s="137"/>
      <c r="FX97" s="137"/>
      <c r="FY97" s="137"/>
      <c r="FZ97" s="137"/>
      <c r="GA97" s="137"/>
      <c r="GB97" s="137"/>
      <c r="GC97" s="137"/>
      <c r="GD97" s="137"/>
      <c r="GE97" s="137"/>
      <c r="GF97" s="137"/>
      <c r="GG97" s="137"/>
      <c r="GH97" s="137"/>
      <c r="GI97" s="137"/>
      <c r="GJ97" s="137"/>
      <c r="GK97" s="137"/>
      <c r="GL97" s="137"/>
      <c r="GM97" s="137"/>
      <c r="GN97" s="137"/>
      <c r="GO97" s="137"/>
      <c r="GP97" s="137"/>
      <c r="GQ97" s="137"/>
      <c r="GR97" s="137"/>
      <c r="GS97" s="137"/>
      <c r="GT97" s="137"/>
      <c r="GU97" s="137"/>
      <c r="GV97" s="137"/>
      <c r="GW97" s="137"/>
      <c r="GX97" s="137"/>
      <c r="GY97" s="137"/>
      <c r="GZ97" s="137"/>
      <c r="HA97" s="137"/>
      <c r="HB97" s="137"/>
      <c r="HC97" s="137"/>
      <c r="HD97" s="137"/>
      <c r="HE97" s="137"/>
      <c r="HF97" s="137"/>
      <c r="HG97" s="137"/>
      <c r="HH97" s="137"/>
      <c r="HI97" s="137"/>
      <c r="HJ97" s="137"/>
      <c r="HK97" s="137"/>
      <c r="HL97" s="137"/>
      <c r="HM97" s="137"/>
      <c r="HN97" s="137"/>
      <c r="HO97" s="137"/>
      <c r="HP97" s="137"/>
      <c r="HQ97" s="137"/>
      <c r="HR97" s="137"/>
      <c r="HS97" s="137"/>
      <c r="HT97" s="137"/>
      <c r="HU97" s="137"/>
      <c r="HV97" s="137"/>
      <c r="HW97" s="137"/>
      <c r="HX97" s="137"/>
      <c r="HY97" s="137"/>
      <c r="HZ97" s="137"/>
      <c r="IA97" s="137"/>
      <c r="IB97" s="137"/>
      <c r="IC97" s="137"/>
      <c r="ID97" s="137"/>
      <c r="IE97" s="137"/>
      <c r="IF97" s="137"/>
      <c r="IG97" s="137"/>
      <c r="IH97" s="137"/>
      <c r="II97" s="137"/>
      <c r="IJ97" s="137"/>
      <c r="IK97" s="137"/>
      <c r="IL97" s="137"/>
      <c r="IM97" s="137"/>
      <c r="IN97" s="137"/>
      <c r="IO97" s="137"/>
      <c r="IP97" s="137"/>
      <c r="IQ97" s="137"/>
      <c r="IR97" s="137"/>
      <c r="IS97" s="137"/>
      <c r="IT97" s="137"/>
      <c r="IU97" s="137"/>
      <c r="IV97" s="137"/>
      <c r="IW97" s="137"/>
      <c r="IX97" s="137"/>
      <c r="IY97" s="137"/>
      <c r="IZ97" s="137"/>
      <c r="JA97" s="137"/>
      <c r="JB97" s="137"/>
      <c r="JC97" s="137"/>
      <c r="JD97" s="137"/>
      <c r="JE97" s="137"/>
      <c r="JF97" s="137"/>
      <c r="JG97" s="137"/>
      <c r="JH97" s="137"/>
      <c r="JI97" s="137"/>
      <c r="JJ97" s="137"/>
      <c r="JK97" s="137"/>
      <c r="JL97" s="137"/>
      <c r="JM97" s="137"/>
      <c r="JN97" s="137"/>
      <c r="JO97" s="137"/>
      <c r="JP97" s="137"/>
      <c r="JQ97" s="137"/>
      <c r="JR97" s="137"/>
      <c r="JS97" s="137"/>
      <c r="JT97" s="137"/>
      <c r="JU97" s="137"/>
      <c r="JV97" s="137"/>
      <c r="JW97" s="137"/>
      <c r="JX97" s="137"/>
      <c r="JY97" s="137"/>
      <c r="JZ97" s="137"/>
      <c r="KA97" s="137"/>
      <c r="KB97" s="137"/>
      <c r="KC97" s="137"/>
      <c r="KD97" s="137"/>
      <c r="KE97" s="137"/>
      <c r="KF97" s="137"/>
      <c r="KG97" s="137"/>
      <c r="KH97" s="137"/>
      <c r="KI97" s="32"/>
      <c r="KJ97" s="168"/>
      <c r="KK97" s="29"/>
      <c r="KL97" s="28"/>
      <c r="KM97" s="28"/>
      <c r="KN97" s="28"/>
      <c r="KO97" s="28"/>
      <c r="KP97" s="31"/>
      <c r="KQ97" s="30"/>
      <c r="KR97" s="33"/>
      <c r="KS97" s="38"/>
      <c r="KT97" s="30"/>
      <c r="KU97" s="28"/>
    </row>
    <row r="98" spans="1:307" ht="15" customHeight="1">
      <c r="A98" s="92" t="s">
        <v>489</v>
      </c>
      <c r="B98" s="30">
        <v>25000626</v>
      </c>
      <c r="C98" s="29"/>
      <c r="D98" s="35">
        <v>11.77</v>
      </c>
      <c r="E98" s="29"/>
      <c r="F98" s="29"/>
      <c r="G98" s="37">
        <v>5.63</v>
      </c>
      <c r="H98" s="29"/>
      <c r="I98" s="35">
        <v>80.95</v>
      </c>
      <c r="J98" s="38">
        <v>2</v>
      </c>
      <c r="K98" s="94"/>
      <c r="L98" s="94"/>
      <c r="M98" s="94"/>
      <c r="N98" s="94"/>
      <c r="O98" s="94"/>
      <c r="P98" s="94"/>
      <c r="Q98" s="138"/>
      <c r="R98" s="94"/>
      <c r="S98" s="95"/>
      <c r="T98" s="94"/>
      <c r="U98" s="129"/>
      <c r="V98" s="95"/>
      <c r="W98" s="94"/>
      <c r="X98" s="94"/>
      <c r="Y98" s="130"/>
      <c r="Z98" s="95"/>
      <c r="AA98" s="129"/>
      <c r="AB98" s="94"/>
      <c r="AC98" s="137"/>
      <c r="AD98" s="137"/>
      <c r="AE98" s="237"/>
      <c r="AF98" s="130"/>
      <c r="AG98" s="130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130"/>
      <c r="AX98" s="95"/>
      <c r="AY98" s="129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137">
        <v>1.78E-2</v>
      </c>
      <c r="BU98" s="137"/>
      <c r="BV98" s="137"/>
      <c r="BW98" s="129"/>
      <c r="BX98" s="129"/>
      <c r="BY98" s="129"/>
      <c r="BZ98" s="129"/>
      <c r="CA98" s="137"/>
      <c r="CB98" s="95"/>
      <c r="CC98" s="129"/>
      <c r="CD98" s="137"/>
      <c r="CE98" s="137"/>
      <c r="CF98" s="137"/>
      <c r="CG98" s="137"/>
      <c r="CH98" s="137"/>
      <c r="CI98" s="129"/>
      <c r="CJ98" s="137"/>
      <c r="CK98" s="137"/>
      <c r="CL98" s="137"/>
      <c r="CM98" s="137"/>
      <c r="CN98" s="137"/>
      <c r="CO98" s="137"/>
      <c r="CP98" s="137"/>
      <c r="CQ98" s="137"/>
      <c r="CR98" s="137"/>
      <c r="CS98" s="137"/>
      <c r="CT98" s="129"/>
      <c r="CU98" s="129"/>
      <c r="CV98" s="137"/>
      <c r="CW98" s="137"/>
      <c r="CX98" s="137"/>
      <c r="CY98" s="137"/>
      <c r="CZ98" s="137"/>
      <c r="DA98" s="137"/>
      <c r="DB98" s="137"/>
      <c r="DC98" s="137"/>
      <c r="DD98" s="137"/>
      <c r="DE98" s="137"/>
      <c r="DF98" s="137"/>
      <c r="DG98" s="137"/>
      <c r="DH98" s="137"/>
      <c r="DI98" s="137"/>
      <c r="DJ98" s="137"/>
      <c r="DK98" s="137"/>
      <c r="DL98" s="137"/>
      <c r="DM98" s="137"/>
      <c r="DN98" s="137"/>
      <c r="DO98" s="137"/>
      <c r="DP98" s="137"/>
      <c r="DQ98" s="137"/>
      <c r="DR98" s="137"/>
      <c r="DS98" s="137"/>
      <c r="DT98" s="137"/>
      <c r="DU98" s="137"/>
      <c r="DV98" s="137"/>
      <c r="DW98" s="137"/>
      <c r="DX98" s="137"/>
      <c r="DY98" s="137"/>
      <c r="DZ98" s="137"/>
      <c r="EA98" s="137"/>
      <c r="EB98" s="137"/>
      <c r="EC98" s="137"/>
      <c r="ED98" s="137"/>
      <c r="EE98" s="137"/>
      <c r="EF98" s="137"/>
      <c r="EG98" s="137"/>
      <c r="EH98" s="137"/>
      <c r="EI98" s="137"/>
      <c r="EJ98" s="137"/>
      <c r="EK98" s="137"/>
      <c r="EL98" s="137"/>
      <c r="EM98" s="137"/>
      <c r="EN98" s="137"/>
      <c r="EO98" s="137"/>
      <c r="EP98" s="137"/>
      <c r="EQ98" s="137"/>
      <c r="ER98" s="137"/>
      <c r="ES98" s="137"/>
      <c r="ET98" s="137"/>
      <c r="EU98" s="137"/>
      <c r="EV98" s="137"/>
      <c r="EW98" s="137"/>
      <c r="EX98" s="137"/>
      <c r="EY98" s="137"/>
      <c r="EZ98" s="137"/>
      <c r="FA98" s="137"/>
      <c r="FB98" s="137"/>
      <c r="FC98" s="137"/>
      <c r="FD98" s="137"/>
      <c r="FE98" s="137"/>
      <c r="FF98" s="137"/>
      <c r="FG98" s="137"/>
      <c r="FH98" s="137"/>
      <c r="FI98" s="137"/>
      <c r="FJ98" s="137"/>
      <c r="FK98" s="137"/>
      <c r="FL98" s="137"/>
      <c r="FM98" s="137"/>
      <c r="FN98" s="137"/>
      <c r="FO98" s="137"/>
      <c r="FP98" s="137"/>
      <c r="FQ98" s="137"/>
      <c r="FR98" s="137"/>
      <c r="FS98" s="137"/>
      <c r="FT98" s="137"/>
      <c r="FU98" s="137"/>
      <c r="FV98" s="137"/>
      <c r="FW98" s="137"/>
      <c r="FX98" s="137"/>
      <c r="FY98" s="137"/>
      <c r="FZ98" s="137"/>
      <c r="GA98" s="137"/>
      <c r="GB98" s="137"/>
      <c r="GC98" s="137"/>
      <c r="GD98" s="137"/>
      <c r="GE98" s="137"/>
      <c r="GF98" s="137"/>
      <c r="GG98" s="137"/>
      <c r="GH98" s="137"/>
      <c r="GI98" s="137"/>
      <c r="GJ98" s="137"/>
      <c r="GK98" s="137"/>
      <c r="GL98" s="137"/>
      <c r="GM98" s="137"/>
      <c r="GN98" s="137"/>
      <c r="GO98" s="137"/>
      <c r="GP98" s="137"/>
      <c r="GQ98" s="137"/>
      <c r="GR98" s="137"/>
      <c r="GS98" s="137"/>
      <c r="GT98" s="137"/>
      <c r="GU98" s="137"/>
      <c r="GV98" s="137"/>
      <c r="GW98" s="137"/>
      <c r="GX98" s="137"/>
      <c r="GY98" s="137"/>
      <c r="GZ98" s="137"/>
      <c r="HA98" s="137"/>
      <c r="HB98" s="137"/>
      <c r="HC98" s="137"/>
      <c r="HD98" s="137"/>
      <c r="HE98" s="137"/>
      <c r="HF98" s="137"/>
      <c r="HG98" s="137"/>
      <c r="HH98" s="137"/>
      <c r="HI98" s="137"/>
      <c r="HJ98" s="137"/>
      <c r="HK98" s="137"/>
      <c r="HL98" s="137"/>
      <c r="HM98" s="137"/>
      <c r="HN98" s="137"/>
      <c r="HO98" s="137"/>
      <c r="HP98" s="137"/>
      <c r="HQ98" s="137"/>
      <c r="HR98" s="137"/>
      <c r="HS98" s="137"/>
      <c r="HT98" s="137"/>
      <c r="HU98" s="137"/>
      <c r="HV98" s="137"/>
      <c r="HW98" s="137"/>
      <c r="HX98" s="137"/>
      <c r="HY98" s="137"/>
      <c r="HZ98" s="137"/>
      <c r="IA98" s="137"/>
      <c r="IB98" s="137"/>
      <c r="IC98" s="137"/>
      <c r="ID98" s="137"/>
      <c r="IE98" s="137"/>
      <c r="IF98" s="137"/>
      <c r="IG98" s="137"/>
      <c r="IH98" s="137"/>
      <c r="II98" s="137"/>
      <c r="IJ98" s="137"/>
      <c r="IK98" s="137"/>
      <c r="IL98" s="137"/>
      <c r="IM98" s="137"/>
      <c r="IN98" s="137"/>
      <c r="IO98" s="137"/>
      <c r="IP98" s="137"/>
      <c r="IQ98" s="137"/>
      <c r="IR98" s="137"/>
      <c r="IS98" s="137"/>
      <c r="IT98" s="137"/>
      <c r="IU98" s="137"/>
      <c r="IV98" s="137"/>
      <c r="IW98" s="137"/>
      <c r="IX98" s="137"/>
      <c r="IY98" s="137"/>
      <c r="IZ98" s="137"/>
      <c r="JA98" s="137"/>
      <c r="JB98" s="137"/>
      <c r="JC98" s="137"/>
      <c r="JD98" s="137"/>
      <c r="JE98" s="137"/>
      <c r="JF98" s="137"/>
      <c r="JG98" s="137"/>
      <c r="JH98" s="137"/>
      <c r="JI98" s="137"/>
      <c r="JJ98" s="137"/>
      <c r="JK98" s="137"/>
      <c r="JL98" s="137"/>
      <c r="JM98" s="137"/>
      <c r="JN98" s="137"/>
      <c r="JO98" s="137"/>
      <c r="JP98" s="137"/>
      <c r="JQ98" s="137"/>
      <c r="JR98" s="137"/>
      <c r="JS98" s="137"/>
      <c r="JT98" s="137"/>
      <c r="JU98" s="137"/>
      <c r="JV98" s="137"/>
      <c r="JW98" s="137"/>
      <c r="JX98" s="137"/>
      <c r="JY98" s="137"/>
      <c r="JZ98" s="137"/>
      <c r="KA98" s="137"/>
      <c r="KB98" s="137"/>
      <c r="KC98" s="137"/>
      <c r="KD98" s="137"/>
      <c r="KE98" s="137"/>
      <c r="KF98" s="137"/>
      <c r="KG98" s="137"/>
      <c r="KH98" s="137"/>
      <c r="KI98" s="32"/>
      <c r="KJ98" s="54"/>
      <c r="KK98" s="35"/>
      <c r="KL98" s="32"/>
      <c r="KM98" s="28"/>
      <c r="KN98" s="28"/>
      <c r="KO98" s="30"/>
      <c r="KP98" s="31"/>
      <c r="KQ98" s="28"/>
      <c r="KR98" s="31"/>
      <c r="KS98" s="29"/>
      <c r="KT98" s="28"/>
      <c r="KU98" s="28"/>
    </row>
    <row r="99" spans="1:307" ht="15" customHeight="1">
      <c r="A99" s="92" t="s">
        <v>515</v>
      </c>
      <c r="B99" s="30">
        <v>25000463</v>
      </c>
      <c r="C99" s="35">
        <v>99.91</v>
      </c>
      <c r="D99" s="29"/>
      <c r="E99" s="29"/>
      <c r="F99" s="35"/>
      <c r="G99" s="29"/>
      <c r="H99" s="29"/>
      <c r="I99" s="29"/>
      <c r="J99" s="36"/>
      <c r="K99" s="94"/>
      <c r="L99" s="94"/>
      <c r="M99" s="94"/>
      <c r="N99" s="94"/>
      <c r="O99" s="94"/>
      <c r="P99" s="94"/>
      <c r="Q99" s="138"/>
      <c r="R99" s="94"/>
      <c r="S99" s="95"/>
      <c r="T99" s="94"/>
      <c r="U99" s="129"/>
      <c r="V99" s="95"/>
      <c r="W99" s="94"/>
      <c r="X99" s="94"/>
      <c r="Y99" s="130"/>
      <c r="Z99" s="95"/>
      <c r="AA99" s="129"/>
      <c r="AB99" s="94"/>
      <c r="AC99" s="137" t="s">
        <v>430</v>
      </c>
      <c r="AD99" s="137">
        <v>5.5449999999999999E-2</v>
      </c>
      <c r="AE99" s="237">
        <v>1.1050000000000001E-3</v>
      </c>
      <c r="AF99" s="130" t="s">
        <v>435</v>
      </c>
      <c r="AG99" s="130" t="s">
        <v>454</v>
      </c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130"/>
      <c r="AX99" s="93"/>
      <c r="AY99" s="129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137"/>
      <c r="BU99" s="137"/>
      <c r="BV99" s="137"/>
      <c r="BW99" s="129"/>
      <c r="BX99" s="129"/>
      <c r="BY99" s="129"/>
      <c r="BZ99" s="129"/>
      <c r="CA99" s="137"/>
      <c r="CB99" s="95"/>
      <c r="CC99" s="129"/>
      <c r="CD99" s="137"/>
      <c r="CE99" s="137"/>
      <c r="CF99" s="137"/>
      <c r="CG99" s="137"/>
      <c r="CH99" s="137"/>
      <c r="CI99" s="129"/>
      <c r="CJ99" s="137"/>
      <c r="CK99" s="137"/>
      <c r="CL99" s="137"/>
      <c r="CM99" s="137"/>
      <c r="CN99" s="137"/>
      <c r="CO99" s="137"/>
      <c r="CP99" s="137"/>
      <c r="CQ99" s="137"/>
      <c r="CR99" s="137"/>
      <c r="CS99" s="137"/>
      <c r="CT99" s="129"/>
      <c r="CU99" s="129"/>
      <c r="CV99" s="137"/>
      <c r="CW99" s="137"/>
      <c r="CX99" s="137"/>
      <c r="CY99" s="137"/>
      <c r="CZ99" s="137"/>
      <c r="DA99" s="137"/>
      <c r="DB99" s="137"/>
      <c r="DC99" s="137"/>
      <c r="DD99" s="137"/>
      <c r="DE99" s="137"/>
      <c r="DF99" s="137"/>
      <c r="DG99" s="137"/>
      <c r="DH99" s="137"/>
      <c r="DI99" s="137"/>
      <c r="DJ99" s="137"/>
      <c r="DK99" s="137"/>
      <c r="DL99" s="137"/>
      <c r="DM99" s="137"/>
      <c r="DN99" s="129"/>
      <c r="DO99" s="137"/>
      <c r="DP99" s="137"/>
      <c r="DQ99" s="137"/>
      <c r="DR99" s="137"/>
      <c r="DS99" s="137"/>
      <c r="DT99" s="137"/>
      <c r="DU99" s="137"/>
      <c r="DV99" s="137"/>
      <c r="DW99" s="137"/>
      <c r="DX99" s="137"/>
      <c r="DY99" s="137"/>
      <c r="DZ99" s="137"/>
      <c r="EA99" s="137"/>
      <c r="EB99" s="137"/>
      <c r="EC99" s="137"/>
      <c r="ED99" s="137"/>
      <c r="EE99" s="137"/>
      <c r="EF99" s="137"/>
      <c r="EG99" s="137"/>
      <c r="EH99" s="137"/>
      <c r="EI99" s="137"/>
      <c r="EJ99" s="137"/>
      <c r="EK99" s="137"/>
      <c r="EL99" s="137"/>
      <c r="EM99" s="137"/>
      <c r="EN99" s="137"/>
      <c r="EO99" s="137"/>
      <c r="EP99" s="137"/>
      <c r="EQ99" s="137"/>
      <c r="ER99" s="137"/>
      <c r="ES99" s="137"/>
      <c r="ET99" s="137"/>
      <c r="EU99" s="137"/>
      <c r="EV99" s="137"/>
      <c r="EW99" s="137"/>
      <c r="EX99" s="137"/>
      <c r="EY99" s="137"/>
      <c r="EZ99" s="137"/>
      <c r="FA99" s="137"/>
      <c r="FB99" s="137"/>
      <c r="FC99" s="137"/>
      <c r="FD99" s="137"/>
      <c r="FE99" s="137"/>
      <c r="FF99" s="137"/>
      <c r="FG99" s="137"/>
      <c r="FH99" s="137"/>
      <c r="FI99" s="137"/>
      <c r="FJ99" s="137"/>
      <c r="FK99" s="137"/>
      <c r="FL99" s="137"/>
      <c r="FM99" s="137"/>
      <c r="FN99" s="137"/>
      <c r="FO99" s="137"/>
      <c r="FP99" s="137"/>
      <c r="FQ99" s="137"/>
      <c r="FR99" s="137"/>
      <c r="FS99" s="137"/>
      <c r="FT99" s="137"/>
      <c r="FU99" s="137"/>
      <c r="FV99" s="137"/>
      <c r="FW99" s="137"/>
      <c r="FX99" s="137"/>
      <c r="FY99" s="137"/>
      <c r="FZ99" s="137"/>
      <c r="GA99" s="137"/>
      <c r="GB99" s="137"/>
      <c r="GC99" s="137"/>
      <c r="GD99" s="137"/>
      <c r="GE99" s="137"/>
      <c r="GF99" s="137"/>
      <c r="GG99" s="137"/>
      <c r="GH99" s="137"/>
      <c r="GI99" s="137"/>
      <c r="GJ99" s="137"/>
      <c r="GK99" s="137"/>
      <c r="GL99" s="137"/>
      <c r="GM99" s="137"/>
      <c r="GN99" s="137"/>
      <c r="GO99" s="137"/>
      <c r="GP99" s="137"/>
      <c r="GQ99" s="137"/>
      <c r="GR99" s="137"/>
      <c r="GS99" s="137"/>
      <c r="GT99" s="137"/>
      <c r="GU99" s="137"/>
      <c r="GV99" s="137"/>
      <c r="GW99" s="137"/>
      <c r="GX99" s="137"/>
      <c r="GY99" s="137"/>
      <c r="GZ99" s="137"/>
      <c r="HA99" s="137"/>
      <c r="HB99" s="137"/>
      <c r="HC99" s="137"/>
      <c r="HD99" s="137"/>
      <c r="HE99" s="137"/>
      <c r="HF99" s="137"/>
      <c r="HG99" s="137"/>
      <c r="HH99" s="137"/>
      <c r="HI99" s="137"/>
      <c r="HJ99" s="137"/>
      <c r="HK99" s="137"/>
      <c r="HL99" s="137"/>
      <c r="HM99" s="137"/>
      <c r="HN99" s="137"/>
      <c r="HO99" s="137"/>
      <c r="HP99" s="137"/>
      <c r="HQ99" s="137"/>
      <c r="HR99" s="137"/>
      <c r="HS99" s="137"/>
      <c r="HT99" s="137"/>
      <c r="HU99" s="137"/>
      <c r="HV99" s="137"/>
      <c r="HW99" s="137"/>
      <c r="HX99" s="137"/>
      <c r="HY99" s="137"/>
      <c r="HZ99" s="137"/>
      <c r="IA99" s="137"/>
      <c r="IB99" s="137"/>
      <c r="IC99" s="137"/>
      <c r="ID99" s="137"/>
      <c r="IE99" s="137"/>
      <c r="IF99" s="137"/>
      <c r="IG99" s="137"/>
      <c r="IH99" s="137"/>
      <c r="II99" s="137"/>
      <c r="IJ99" s="137"/>
      <c r="IK99" s="137"/>
      <c r="IL99" s="137"/>
      <c r="IM99" s="137"/>
      <c r="IN99" s="137"/>
      <c r="IO99" s="137"/>
      <c r="IP99" s="137"/>
      <c r="IQ99" s="137"/>
      <c r="IR99" s="137"/>
      <c r="IS99" s="137"/>
      <c r="IT99" s="137"/>
      <c r="IU99" s="137"/>
      <c r="IV99" s="137"/>
      <c r="IW99" s="137"/>
      <c r="IX99" s="137"/>
      <c r="IY99" s="137"/>
      <c r="IZ99" s="137"/>
      <c r="JA99" s="137"/>
      <c r="JB99" s="137"/>
      <c r="JC99" s="137"/>
      <c r="JD99" s="137"/>
      <c r="JE99" s="137"/>
      <c r="JF99" s="137"/>
      <c r="JG99" s="137"/>
      <c r="JH99" s="137"/>
      <c r="JI99" s="137"/>
      <c r="JJ99" s="137"/>
      <c r="JK99" s="137"/>
      <c r="JL99" s="137"/>
      <c r="JM99" s="137"/>
      <c r="JN99" s="137"/>
      <c r="JO99" s="137"/>
      <c r="JP99" s="137"/>
      <c r="JQ99" s="137"/>
      <c r="JR99" s="137"/>
      <c r="JS99" s="137"/>
      <c r="JT99" s="137"/>
      <c r="JU99" s="137"/>
      <c r="JV99" s="137"/>
      <c r="JW99" s="137"/>
      <c r="JX99" s="137"/>
      <c r="JY99" s="137"/>
      <c r="JZ99" s="137"/>
      <c r="KA99" s="137"/>
      <c r="KB99" s="137"/>
      <c r="KC99" s="137"/>
      <c r="KD99" s="137"/>
      <c r="KE99" s="137"/>
      <c r="KF99" s="137"/>
      <c r="KG99" s="137"/>
      <c r="KH99" s="137"/>
      <c r="KI99" s="32"/>
      <c r="KJ99" s="168"/>
      <c r="KK99" s="35"/>
      <c r="KL99" s="32"/>
      <c r="KM99" s="28"/>
      <c r="KN99" s="28"/>
      <c r="KO99" s="33"/>
      <c r="KP99" s="28"/>
      <c r="KQ99" s="28"/>
      <c r="KR99" s="30"/>
      <c r="KS99" s="29"/>
      <c r="KT99" s="28"/>
      <c r="KU99" s="28"/>
    </row>
    <row r="100" spans="1:307" ht="15" customHeight="1">
      <c r="A100" s="92" t="s">
        <v>509</v>
      </c>
      <c r="B100" s="30">
        <v>25000538</v>
      </c>
      <c r="C100" s="35">
        <v>88.3</v>
      </c>
      <c r="D100" s="29"/>
      <c r="E100" s="29"/>
      <c r="F100" s="29"/>
      <c r="G100" s="29"/>
      <c r="H100" s="29"/>
      <c r="I100" s="29"/>
      <c r="J100" s="36"/>
      <c r="K100" s="94"/>
      <c r="L100" s="94"/>
      <c r="M100" s="94"/>
      <c r="N100" s="94"/>
      <c r="O100" s="94"/>
      <c r="P100" s="94"/>
      <c r="Q100" s="138"/>
      <c r="R100" s="94"/>
      <c r="S100" s="95"/>
      <c r="T100" s="94"/>
      <c r="U100" s="129"/>
      <c r="V100" s="95"/>
      <c r="W100" s="94"/>
      <c r="X100" s="94"/>
      <c r="Y100" s="130"/>
      <c r="Z100" s="95"/>
      <c r="AA100" s="129"/>
      <c r="AB100" s="94"/>
      <c r="AC100" s="137"/>
      <c r="AD100" s="137"/>
      <c r="AE100" s="237"/>
      <c r="AF100" s="130"/>
      <c r="AG100" s="130"/>
      <c r="AH100" s="94" t="s">
        <v>438</v>
      </c>
      <c r="AI100" s="94" t="s">
        <v>438</v>
      </c>
      <c r="AJ100" s="94" t="s">
        <v>439</v>
      </c>
      <c r="AK100" s="94" t="s">
        <v>439</v>
      </c>
      <c r="AL100" s="129">
        <v>22.5</v>
      </c>
      <c r="AM100" s="94" t="s">
        <v>441</v>
      </c>
      <c r="AN100" s="94" t="s">
        <v>440</v>
      </c>
      <c r="AO100" s="138">
        <v>0</v>
      </c>
      <c r="AP100" s="94" t="s">
        <v>442</v>
      </c>
      <c r="AQ100" s="95">
        <v>160.9</v>
      </c>
      <c r="AR100" s="94" t="s">
        <v>443</v>
      </c>
      <c r="AS100" s="130">
        <v>7.9550000000000001</v>
      </c>
      <c r="AT100" s="95">
        <v>7.96</v>
      </c>
      <c r="AU100" s="130" t="s">
        <v>442</v>
      </c>
      <c r="AV100" s="94" t="s">
        <v>442</v>
      </c>
      <c r="AW100" s="130">
        <v>15.65</v>
      </c>
      <c r="AX100" s="95">
        <v>460.7</v>
      </c>
      <c r="AY100" s="129">
        <v>108.3</v>
      </c>
      <c r="AZ100" s="94" t="s">
        <v>444</v>
      </c>
      <c r="BA100" s="94" t="s">
        <v>442</v>
      </c>
      <c r="BB100" s="94" t="s">
        <v>442</v>
      </c>
      <c r="BC100" s="94" t="s">
        <v>442</v>
      </c>
      <c r="BD100" s="94" t="s">
        <v>442</v>
      </c>
      <c r="BE100" s="94" t="s">
        <v>442</v>
      </c>
      <c r="BF100" s="94" t="s">
        <v>442</v>
      </c>
      <c r="BG100" s="94" t="s">
        <v>442</v>
      </c>
      <c r="BH100" s="94" t="s">
        <v>442</v>
      </c>
      <c r="BI100" s="94" t="s">
        <v>442</v>
      </c>
      <c r="BJ100" s="94" t="s">
        <v>442</v>
      </c>
      <c r="BK100" s="94" t="s">
        <v>442</v>
      </c>
      <c r="BL100" s="94" t="s">
        <v>442</v>
      </c>
      <c r="BM100" s="94" t="s">
        <v>442</v>
      </c>
      <c r="BN100" s="94" t="s">
        <v>442</v>
      </c>
      <c r="BO100" s="94" t="s">
        <v>442</v>
      </c>
      <c r="BP100" s="94" t="s">
        <v>442</v>
      </c>
      <c r="BQ100" s="94" t="s">
        <v>442</v>
      </c>
      <c r="BR100" s="93"/>
      <c r="BS100" s="93"/>
      <c r="BT100" s="137"/>
      <c r="BU100" s="137"/>
      <c r="BV100" s="137"/>
      <c r="BW100" s="129"/>
      <c r="BX100" s="129"/>
      <c r="BY100" s="129"/>
      <c r="BZ100" s="129"/>
      <c r="CA100" s="137"/>
      <c r="CB100" s="95"/>
      <c r="CC100" s="129"/>
      <c r="CD100" s="137"/>
      <c r="CE100" s="137"/>
      <c r="CF100" s="137"/>
      <c r="CG100" s="137"/>
      <c r="CH100" s="137"/>
      <c r="CI100" s="129"/>
      <c r="CJ100" s="137"/>
      <c r="CK100" s="137"/>
      <c r="CL100" s="137"/>
      <c r="CM100" s="137"/>
      <c r="CN100" s="137"/>
      <c r="CO100" s="137"/>
      <c r="CP100" s="137"/>
      <c r="CQ100" s="137"/>
      <c r="CR100" s="137"/>
      <c r="CS100" s="137"/>
      <c r="CT100" s="129"/>
      <c r="CU100" s="129"/>
      <c r="CV100" s="137"/>
      <c r="CW100" s="137"/>
      <c r="CX100" s="137"/>
      <c r="CY100" s="137"/>
      <c r="CZ100" s="137"/>
      <c r="DA100" s="137"/>
      <c r="DB100" s="137"/>
      <c r="DC100" s="137"/>
      <c r="DD100" s="137"/>
      <c r="DE100" s="137"/>
      <c r="DF100" s="137"/>
      <c r="DG100" s="137"/>
      <c r="DH100" s="137"/>
      <c r="DI100" s="137"/>
      <c r="DJ100" s="137"/>
      <c r="DK100" s="137"/>
      <c r="DL100" s="137"/>
      <c r="DM100" s="137"/>
      <c r="DN100" s="137"/>
      <c r="DO100" s="137"/>
      <c r="DP100" s="137"/>
      <c r="DQ100" s="137"/>
      <c r="DR100" s="137"/>
      <c r="DS100" s="137"/>
      <c r="DT100" s="137"/>
      <c r="DU100" s="137"/>
      <c r="DV100" s="137"/>
      <c r="DW100" s="137"/>
      <c r="DX100" s="137"/>
      <c r="DY100" s="137"/>
      <c r="DZ100" s="137"/>
      <c r="EA100" s="137"/>
      <c r="EB100" s="137"/>
      <c r="EC100" s="137"/>
      <c r="ED100" s="137"/>
      <c r="EE100" s="137"/>
      <c r="EF100" s="137"/>
      <c r="EG100" s="137"/>
      <c r="EH100" s="137"/>
      <c r="EI100" s="137"/>
      <c r="EJ100" s="137"/>
      <c r="EK100" s="137"/>
      <c r="EL100" s="137"/>
      <c r="EM100" s="137"/>
      <c r="EN100" s="137"/>
      <c r="EO100" s="137"/>
      <c r="EP100" s="137"/>
      <c r="EQ100" s="137"/>
      <c r="ER100" s="137"/>
      <c r="ES100" s="137"/>
      <c r="ET100" s="137"/>
      <c r="EU100" s="137"/>
      <c r="EV100" s="137"/>
      <c r="EW100" s="137"/>
      <c r="EX100" s="137"/>
      <c r="EY100" s="137"/>
      <c r="EZ100" s="137"/>
      <c r="FA100" s="137"/>
      <c r="FB100" s="137"/>
      <c r="FC100" s="137"/>
      <c r="FD100" s="137"/>
      <c r="FE100" s="137"/>
      <c r="FF100" s="137"/>
      <c r="FG100" s="137"/>
      <c r="FH100" s="137"/>
      <c r="FI100" s="137"/>
      <c r="FJ100" s="137"/>
      <c r="FK100" s="137"/>
      <c r="FL100" s="137"/>
      <c r="FM100" s="137"/>
      <c r="FN100" s="137"/>
      <c r="FO100" s="137"/>
      <c r="FP100" s="137"/>
      <c r="FQ100" s="137"/>
      <c r="FR100" s="137"/>
      <c r="FS100" s="137"/>
      <c r="FT100" s="137"/>
      <c r="FU100" s="137"/>
      <c r="FV100" s="137"/>
      <c r="FW100" s="137"/>
      <c r="FX100" s="137"/>
      <c r="FY100" s="137"/>
      <c r="FZ100" s="137"/>
      <c r="GA100" s="137"/>
      <c r="GB100" s="137"/>
      <c r="GC100" s="137"/>
      <c r="GD100" s="137"/>
      <c r="GE100" s="137"/>
      <c r="GF100" s="137"/>
      <c r="GG100" s="137"/>
      <c r="GH100" s="137"/>
      <c r="GI100" s="137"/>
      <c r="GJ100" s="137"/>
      <c r="GK100" s="137"/>
      <c r="GL100" s="137"/>
      <c r="GM100" s="137"/>
      <c r="GN100" s="137"/>
      <c r="GO100" s="137"/>
      <c r="GP100" s="137"/>
      <c r="GQ100" s="137"/>
      <c r="GR100" s="137"/>
      <c r="GS100" s="137"/>
      <c r="GT100" s="137"/>
      <c r="GU100" s="137"/>
      <c r="GV100" s="137"/>
      <c r="GW100" s="137"/>
      <c r="GX100" s="137"/>
      <c r="GY100" s="137"/>
      <c r="GZ100" s="137"/>
      <c r="HA100" s="137"/>
      <c r="HB100" s="137"/>
      <c r="HC100" s="137"/>
      <c r="HD100" s="137"/>
      <c r="HE100" s="137"/>
      <c r="HF100" s="137"/>
      <c r="HG100" s="137"/>
      <c r="HH100" s="137"/>
      <c r="HI100" s="137"/>
      <c r="HJ100" s="137"/>
      <c r="HK100" s="137"/>
      <c r="HL100" s="137"/>
      <c r="HM100" s="137"/>
      <c r="HN100" s="137"/>
      <c r="HO100" s="137"/>
      <c r="HP100" s="137"/>
      <c r="HQ100" s="137"/>
      <c r="HR100" s="137"/>
      <c r="HS100" s="137"/>
      <c r="HT100" s="137"/>
      <c r="HU100" s="137"/>
      <c r="HV100" s="137"/>
      <c r="HW100" s="137"/>
      <c r="HX100" s="137"/>
      <c r="HY100" s="137"/>
      <c r="HZ100" s="137"/>
      <c r="IA100" s="137"/>
      <c r="IB100" s="137"/>
      <c r="IC100" s="137"/>
      <c r="ID100" s="137"/>
      <c r="IE100" s="137"/>
      <c r="IF100" s="137"/>
      <c r="IG100" s="137"/>
      <c r="IH100" s="137"/>
      <c r="II100" s="137"/>
      <c r="IJ100" s="137"/>
      <c r="IK100" s="137"/>
      <c r="IL100" s="137"/>
      <c r="IM100" s="137"/>
      <c r="IN100" s="137"/>
      <c r="IO100" s="137"/>
      <c r="IP100" s="137"/>
      <c r="IQ100" s="137"/>
      <c r="IR100" s="137"/>
      <c r="IS100" s="137"/>
      <c r="IT100" s="137"/>
      <c r="IU100" s="137"/>
      <c r="IV100" s="137"/>
      <c r="IW100" s="137"/>
      <c r="IX100" s="137"/>
      <c r="IY100" s="137"/>
      <c r="IZ100" s="137"/>
      <c r="JA100" s="137"/>
      <c r="JB100" s="137"/>
      <c r="JC100" s="137"/>
      <c r="JD100" s="137"/>
      <c r="JE100" s="137"/>
      <c r="JF100" s="137"/>
      <c r="JG100" s="137"/>
      <c r="JH100" s="137"/>
      <c r="JI100" s="137"/>
      <c r="JJ100" s="137"/>
      <c r="JK100" s="137"/>
      <c r="JL100" s="137"/>
      <c r="JM100" s="137"/>
      <c r="JN100" s="137"/>
      <c r="JO100" s="137"/>
      <c r="JP100" s="137"/>
      <c r="JQ100" s="137"/>
      <c r="JR100" s="137"/>
      <c r="JS100" s="137"/>
      <c r="JT100" s="137"/>
      <c r="JU100" s="137"/>
      <c r="JV100" s="137"/>
      <c r="JW100" s="137"/>
      <c r="JX100" s="137"/>
      <c r="JY100" s="137"/>
      <c r="JZ100" s="137"/>
      <c r="KA100" s="137"/>
      <c r="KB100" s="137"/>
      <c r="KC100" s="137"/>
      <c r="KD100" s="137"/>
      <c r="KE100" s="137"/>
      <c r="KF100" s="137"/>
      <c r="KG100" s="137"/>
      <c r="KH100" s="137"/>
      <c r="KI100" s="28" t="s">
        <v>419</v>
      </c>
      <c r="KJ100" s="54"/>
      <c r="KK100" s="35">
        <v>99.76</v>
      </c>
      <c r="KL100" s="32">
        <v>0.24</v>
      </c>
      <c r="KM100" s="28" t="s">
        <v>502</v>
      </c>
      <c r="KN100" s="28" t="s">
        <v>503</v>
      </c>
      <c r="KO100" s="28" t="s">
        <v>504</v>
      </c>
      <c r="KP100" s="28" t="s">
        <v>505</v>
      </c>
      <c r="KQ100" s="28" t="s">
        <v>504</v>
      </c>
      <c r="KR100" s="28" t="s">
        <v>504</v>
      </c>
      <c r="KS100" s="29"/>
      <c r="KT100" s="28"/>
      <c r="KU100" s="28"/>
    </row>
    <row r="101" spans="1:307" ht="15" customHeight="1">
      <c r="A101" s="92" t="s">
        <v>510</v>
      </c>
      <c r="B101" s="30">
        <v>25000597</v>
      </c>
      <c r="C101" s="35">
        <v>87.68</v>
      </c>
      <c r="D101" s="29"/>
      <c r="E101" s="29"/>
      <c r="F101" s="29"/>
      <c r="G101" s="29"/>
      <c r="H101" s="29"/>
      <c r="I101" s="29"/>
      <c r="J101" s="36"/>
      <c r="K101" s="94"/>
      <c r="L101" s="94"/>
      <c r="M101" s="94"/>
      <c r="N101" s="94"/>
      <c r="O101" s="94"/>
      <c r="P101" s="94"/>
      <c r="Q101" s="138"/>
      <c r="R101" s="94"/>
      <c r="S101" s="95"/>
      <c r="T101" s="94"/>
      <c r="U101" s="129"/>
      <c r="V101" s="95"/>
      <c r="W101" s="94"/>
      <c r="X101" s="94"/>
      <c r="Y101" s="130"/>
      <c r="Z101" s="95"/>
      <c r="AA101" s="129"/>
      <c r="AB101" s="94"/>
      <c r="AC101" s="137"/>
      <c r="AD101" s="137"/>
      <c r="AE101" s="237"/>
      <c r="AF101" s="130"/>
      <c r="AG101" s="130"/>
      <c r="AH101" s="94" t="s">
        <v>438</v>
      </c>
      <c r="AI101" s="94" t="s">
        <v>438</v>
      </c>
      <c r="AJ101" s="94" t="s">
        <v>439</v>
      </c>
      <c r="AK101" s="94" t="s">
        <v>439</v>
      </c>
      <c r="AL101" s="94" t="s">
        <v>440</v>
      </c>
      <c r="AM101" s="129">
        <v>15</v>
      </c>
      <c r="AN101" s="94" t="s">
        <v>440</v>
      </c>
      <c r="AO101" s="95">
        <v>15</v>
      </c>
      <c r="AP101" s="94" t="s">
        <v>442</v>
      </c>
      <c r="AQ101" s="94" t="s">
        <v>429</v>
      </c>
      <c r="AR101" s="94" t="s">
        <v>443</v>
      </c>
      <c r="AS101" s="94" t="s">
        <v>442</v>
      </c>
      <c r="AT101" s="138">
        <v>0</v>
      </c>
      <c r="AU101" s="130" t="s">
        <v>442</v>
      </c>
      <c r="AV101" s="94" t="s">
        <v>442</v>
      </c>
      <c r="AW101" s="130" t="s">
        <v>442</v>
      </c>
      <c r="AX101" s="95" t="s">
        <v>442</v>
      </c>
      <c r="AY101" s="129" t="s">
        <v>442</v>
      </c>
      <c r="AZ101" s="94" t="s">
        <v>444</v>
      </c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137"/>
      <c r="BU101" s="137"/>
      <c r="BV101" s="137"/>
      <c r="BW101" s="129"/>
      <c r="BX101" s="129"/>
      <c r="BY101" s="129"/>
      <c r="BZ101" s="129"/>
      <c r="CA101" s="137"/>
      <c r="CB101" s="95"/>
      <c r="CC101" s="129"/>
      <c r="CD101" s="137"/>
      <c r="CE101" s="137"/>
      <c r="CF101" s="137"/>
      <c r="CG101" s="137"/>
      <c r="CH101" s="137"/>
      <c r="CI101" s="129"/>
      <c r="CJ101" s="137"/>
      <c r="CK101" s="137"/>
      <c r="CL101" s="137"/>
      <c r="CM101" s="137"/>
      <c r="CN101" s="137"/>
      <c r="CO101" s="137"/>
      <c r="CP101" s="137"/>
      <c r="CQ101" s="137"/>
      <c r="CR101" s="137"/>
      <c r="CS101" s="137"/>
      <c r="CT101" s="129"/>
      <c r="CU101" s="129"/>
      <c r="CV101" s="137"/>
      <c r="CW101" s="137"/>
      <c r="CX101" s="137"/>
      <c r="CY101" s="137"/>
      <c r="CZ101" s="137"/>
      <c r="DA101" s="137"/>
      <c r="DB101" s="137"/>
      <c r="DC101" s="137"/>
      <c r="DD101" s="137"/>
      <c r="DE101" s="137"/>
      <c r="DF101" s="137"/>
      <c r="DG101" s="137"/>
      <c r="DH101" s="137"/>
      <c r="DI101" s="137"/>
      <c r="DJ101" s="137"/>
      <c r="DK101" s="137"/>
      <c r="DL101" s="137"/>
      <c r="DM101" s="137"/>
      <c r="DN101" s="137"/>
      <c r="DO101" s="137"/>
      <c r="DP101" s="137"/>
      <c r="DQ101" s="137"/>
      <c r="DR101" s="137"/>
      <c r="DS101" s="137"/>
      <c r="DT101" s="137"/>
      <c r="DU101" s="137"/>
      <c r="DV101" s="137"/>
      <c r="DW101" s="137"/>
      <c r="DX101" s="137"/>
      <c r="DY101" s="137"/>
      <c r="DZ101" s="137"/>
      <c r="EA101" s="137"/>
      <c r="EB101" s="137"/>
      <c r="EC101" s="137"/>
      <c r="ED101" s="137"/>
      <c r="EE101" s="137"/>
      <c r="EF101" s="137"/>
      <c r="EG101" s="137"/>
      <c r="EH101" s="137"/>
      <c r="EI101" s="137"/>
      <c r="EJ101" s="137"/>
      <c r="EK101" s="137"/>
      <c r="EL101" s="137"/>
      <c r="EM101" s="137"/>
      <c r="EN101" s="137"/>
      <c r="EO101" s="137"/>
      <c r="EP101" s="137"/>
      <c r="EQ101" s="137"/>
      <c r="ER101" s="137"/>
      <c r="ES101" s="137"/>
      <c r="ET101" s="137"/>
      <c r="EU101" s="137"/>
      <c r="EV101" s="137"/>
      <c r="EW101" s="137"/>
      <c r="EX101" s="137"/>
      <c r="EY101" s="137"/>
      <c r="EZ101" s="137"/>
      <c r="FA101" s="137"/>
      <c r="FB101" s="137"/>
      <c r="FC101" s="137"/>
      <c r="FD101" s="137"/>
      <c r="FE101" s="137"/>
      <c r="FF101" s="137"/>
      <c r="FG101" s="137"/>
      <c r="FH101" s="137"/>
      <c r="FI101" s="137"/>
      <c r="FJ101" s="137"/>
      <c r="FK101" s="137"/>
      <c r="FL101" s="137"/>
      <c r="FM101" s="137"/>
      <c r="FN101" s="137"/>
      <c r="FO101" s="137"/>
      <c r="FP101" s="137"/>
      <c r="FQ101" s="137"/>
      <c r="FR101" s="137"/>
      <c r="FS101" s="137"/>
      <c r="FT101" s="137"/>
      <c r="FU101" s="137"/>
      <c r="FV101" s="137"/>
      <c r="FW101" s="137"/>
      <c r="FX101" s="137"/>
      <c r="FY101" s="137"/>
      <c r="FZ101" s="137"/>
      <c r="GA101" s="137"/>
      <c r="GB101" s="137"/>
      <c r="GC101" s="137"/>
      <c r="GD101" s="137"/>
      <c r="GE101" s="137"/>
      <c r="GF101" s="137"/>
      <c r="GG101" s="137"/>
      <c r="GH101" s="137"/>
      <c r="GI101" s="137"/>
      <c r="GJ101" s="137"/>
      <c r="GK101" s="137"/>
      <c r="GL101" s="137"/>
      <c r="GM101" s="137"/>
      <c r="GN101" s="137"/>
      <c r="GO101" s="137"/>
      <c r="GP101" s="137"/>
      <c r="GQ101" s="137"/>
      <c r="GR101" s="137"/>
      <c r="GS101" s="137"/>
      <c r="GT101" s="137"/>
      <c r="GU101" s="137"/>
      <c r="GV101" s="137"/>
      <c r="GW101" s="137"/>
      <c r="GX101" s="137"/>
      <c r="GY101" s="137"/>
      <c r="GZ101" s="137"/>
      <c r="HA101" s="137"/>
      <c r="HB101" s="137"/>
      <c r="HC101" s="137"/>
      <c r="HD101" s="137"/>
      <c r="HE101" s="137"/>
      <c r="HF101" s="137"/>
      <c r="HG101" s="137"/>
      <c r="HH101" s="137"/>
      <c r="HI101" s="137"/>
      <c r="HJ101" s="137"/>
      <c r="HK101" s="137"/>
      <c r="HL101" s="137"/>
      <c r="HM101" s="137"/>
      <c r="HN101" s="137"/>
      <c r="HO101" s="137"/>
      <c r="HP101" s="137"/>
      <c r="HQ101" s="137"/>
      <c r="HR101" s="137"/>
      <c r="HS101" s="137"/>
      <c r="HT101" s="137"/>
      <c r="HU101" s="137"/>
      <c r="HV101" s="137"/>
      <c r="HW101" s="137"/>
      <c r="HX101" s="137"/>
      <c r="HY101" s="137"/>
      <c r="HZ101" s="137"/>
      <c r="IA101" s="137"/>
      <c r="IB101" s="137"/>
      <c r="IC101" s="137"/>
      <c r="ID101" s="137"/>
      <c r="IE101" s="137"/>
      <c r="IF101" s="137"/>
      <c r="IG101" s="137"/>
      <c r="IH101" s="137"/>
      <c r="II101" s="137"/>
      <c r="IJ101" s="137"/>
      <c r="IK101" s="137"/>
      <c r="IL101" s="137"/>
      <c r="IM101" s="137"/>
      <c r="IN101" s="137"/>
      <c r="IO101" s="137"/>
      <c r="IP101" s="137"/>
      <c r="IQ101" s="137"/>
      <c r="IR101" s="137"/>
      <c r="IS101" s="137"/>
      <c r="IT101" s="137"/>
      <c r="IU101" s="137"/>
      <c r="IV101" s="137"/>
      <c r="IW101" s="137"/>
      <c r="IX101" s="137"/>
      <c r="IY101" s="137"/>
      <c r="IZ101" s="137"/>
      <c r="JA101" s="137"/>
      <c r="JB101" s="137"/>
      <c r="JC101" s="137"/>
      <c r="JD101" s="137"/>
      <c r="JE101" s="137"/>
      <c r="JF101" s="137"/>
      <c r="JG101" s="137"/>
      <c r="JH101" s="137"/>
      <c r="JI101" s="137"/>
      <c r="JJ101" s="137"/>
      <c r="JK101" s="137"/>
      <c r="JL101" s="137"/>
      <c r="JM101" s="137"/>
      <c r="JN101" s="137"/>
      <c r="JO101" s="137"/>
      <c r="JP101" s="137"/>
      <c r="JQ101" s="137"/>
      <c r="JR101" s="137"/>
      <c r="JS101" s="137"/>
      <c r="JT101" s="137"/>
      <c r="JU101" s="137"/>
      <c r="JV101" s="137"/>
      <c r="JW101" s="137"/>
      <c r="JX101" s="137"/>
      <c r="JY101" s="137"/>
      <c r="JZ101" s="137"/>
      <c r="KA101" s="137"/>
      <c r="KB101" s="137"/>
      <c r="KC101" s="137"/>
      <c r="KD101" s="137"/>
      <c r="KE101" s="137"/>
      <c r="KF101" s="137"/>
      <c r="KG101" s="137"/>
      <c r="KH101" s="137"/>
      <c r="KI101" s="28" t="s">
        <v>419</v>
      </c>
      <c r="KJ101" s="54"/>
      <c r="KK101" s="35">
        <v>99.79</v>
      </c>
      <c r="KL101" s="32">
        <v>0.21</v>
      </c>
      <c r="KM101" s="28" t="s">
        <v>502</v>
      </c>
      <c r="KN101" s="28" t="s">
        <v>503</v>
      </c>
      <c r="KO101" s="28" t="s">
        <v>504</v>
      </c>
      <c r="KP101" s="28" t="s">
        <v>505</v>
      </c>
      <c r="KQ101" s="28" t="s">
        <v>504</v>
      </c>
      <c r="KR101" s="31"/>
      <c r="KS101" s="29"/>
      <c r="KT101" s="28"/>
      <c r="KU101" s="28"/>
    </row>
    <row r="102" spans="1:307" ht="15" customHeight="1">
      <c r="A102" s="92" t="s">
        <v>510</v>
      </c>
      <c r="B102" s="30">
        <v>25000585</v>
      </c>
      <c r="C102" s="29"/>
      <c r="D102" s="29"/>
      <c r="E102" s="29"/>
      <c r="F102" s="29"/>
      <c r="G102" s="29"/>
      <c r="H102" s="29"/>
      <c r="I102" s="29"/>
      <c r="J102" s="36"/>
      <c r="K102" s="94"/>
      <c r="L102" s="94"/>
      <c r="M102" s="94"/>
      <c r="N102" s="94"/>
      <c r="O102" s="94" t="s">
        <v>469</v>
      </c>
      <c r="P102" s="94" t="s">
        <v>468</v>
      </c>
      <c r="Q102" s="94" t="s">
        <v>468</v>
      </c>
      <c r="R102" s="94" t="s">
        <v>468</v>
      </c>
      <c r="S102" s="94" t="s">
        <v>468</v>
      </c>
      <c r="T102" s="94" t="s">
        <v>468</v>
      </c>
      <c r="U102" s="94" t="s">
        <v>468</v>
      </c>
      <c r="V102" s="94" t="s">
        <v>468</v>
      </c>
      <c r="W102" s="94" t="s">
        <v>468</v>
      </c>
      <c r="X102" s="94" t="s">
        <v>468</v>
      </c>
      <c r="Y102" s="94" t="s">
        <v>468</v>
      </c>
      <c r="Z102" s="94" t="s">
        <v>468</v>
      </c>
      <c r="AA102" s="94" t="s">
        <v>468</v>
      </c>
      <c r="AB102" s="94" t="s">
        <v>468</v>
      </c>
      <c r="AC102" s="137"/>
      <c r="AD102" s="137"/>
      <c r="AE102" s="237"/>
      <c r="AF102" s="130"/>
      <c r="AG102" s="130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130"/>
      <c r="AX102" s="95"/>
      <c r="AY102" s="129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137"/>
      <c r="BU102" s="137"/>
      <c r="BV102" s="137"/>
      <c r="BW102" s="129"/>
      <c r="BX102" s="129"/>
      <c r="BY102" s="129"/>
      <c r="BZ102" s="129"/>
      <c r="CA102" s="137"/>
      <c r="CB102" s="95"/>
      <c r="CC102" s="129"/>
      <c r="CD102" s="137"/>
      <c r="CE102" s="137"/>
      <c r="CF102" s="137"/>
      <c r="CG102" s="137"/>
      <c r="CH102" s="137"/>
      <c r="CI102" s="129"/>
      <c r="CJ102" s="137"/>
      <c r="CK102" s="137"/>
      <c r="CL102" s="137"/>
      <c r="CM102" s="137"/>
      <c r="CN102" s="137"/>
      <c r="CO102" s="137"/>
      <c r="CP102" s="137"/>
      <c r="CQ102" s="137"/>
      <c r="CR102" s="137"/>
      <c r="CS102" s="137"/>
      <c r="CT102" s="129"/>
      <c r="CU102" s="129"/>
      <c r="CV102" s="137"/>
      <c r="CW102" s="137"/>
      <c r="CX102" s="137"/>
      <c r="CY102" s="137"/>
      <c r="CZ102" s="137"/>
      <c r="DA102" s="137"/>
      <c r="DB102" s="137"/>
      <c r="DC102" s="137"/>
      <c r="DD102" s="137"/>
      <c r="DE102" s="137"/>
      <c r="DF102" s="137"/>
      <c r="DG102" s="137"/>
      <c r="DH102" s="137"/>
      <c r="DI102" s="137"/>
      <c r="DJ102" s="137"/>
      <c r="DK102" s="137"/>
      <c r="DL102" s="137"/>
      <c r="DM102" s="137"/>
      <c r="DN102" s="137"/>
      <c r="DO102" s="137"/>
      <c r="DP102" s="137"/>
      <c r="DQ102" s="137"/>
      <c r="DR102" s="137"/>
      <c r="DS102" s="137"/>
      <c r="DT102" s="137"/>
      <c r="DU102" s="137"/>
      <c r="DV102" s="137"/>
      <c r="DW102" s="137"/>
      <c r="DX102" s="137"/>
      <c r="DY102" s="137"/>
      <c r="DZ102" s="137"/>
      <c r="EA102" s="137"/>
      <c r="EB102" s="137"/>
      <c r="EC102" s="137"/>
      <c r="ED102" s="137"/>
      <c r="EE102" s="137"/>
      <c r="EF102" s="137"/>
      <c r="EG102" s="137"/>
      <c r="EH102" s="137"/>
      <c r="EI102" s="137"/>
      <c r="EJ102" s="137"/>
      <c r="EK102" s="137"/>
      <c r="EL102" s="137"/>
      <c r="EM102" s="137"/>
      <c r="EN102" s="137"/>
      <c r="EO102" s="137"/>
      <c r="EP102" s="137"/>
      <c r="EQ102" s="137"/>
      <c r="ER102" s="137"/>
      <c r="ES102" s="137"/>
      <c r="ET102" s="137"/>
      <c r="EU102" s="137"/>
      <c r="EV102" s="137"/>
      <c r="EW102" s="137"/>
      <c r="EX102" s="137"/>
      <c r="EY102" s="137"/>
      <c r="EZ102" s="137"/>
      <c r="FA102" s="137"/>
      <c r="FB102" s="137"/>
      <c r="FC102" s="137"/>
      <c r="FD102" s="137"/>
      <c r="FE102" s="137"/>
      <c r="FF102" s="137"/>
      <c r="FG102" s="137"/>
      <c r="FH102" s="137"/>
      <c r="FI102" s="137"/>
      <c r="FJ102" s="137"/>
      <c r="FK102" s="137"/>
      <c r="FL102" s="137"/>
      <c r="FM102" s="137"/>
      <c r="FN102" s="137"/>
      <c r="FO102" s="137"/>
      <c r="FP102" s="137"/>
      <c r="FQ102" s="137"/>
      <c r="FR102" s="137"/>
      <c r="FS102" s="137"/>
      <c r="FT102" s="137"/>
      <c r="FU102" s="137"/>
      <c r="FV102" s="137"/>
      <c r="FW102" s="137"/>
      <c r="FX102" s="137"/>
      <c r="FY102" s="137"/>
      <c r="FZ102" s="137"/>
      <c r="GA102" s="137"/>
      <c r="GB102" s="137"/>
      <c r="GC102" s="137"/>
      <c r="GD102" s="137"/>
      <c r="GE102" s="137"/>
      <c r="GF102" s="137"/>
      <c r="GG102" s="137"/>
      <c r="GH102" s="137"/>
      <c r="GI102" s="137"/>
      <c r="GJ102" s="137"/>
      <c r="GK102" s="137"/>
      <c r="GL102" s="137"/>
      <c r="GM102" s="137"/>
      <c r="GN102" s="137"/>
      <c r="GO102" s="137"/>
      <c r="GP102" s="137"/>
      <c r="GQ102" s="137"/>
      <c r="GR102" s="137"/>
      <c r="GS102" s="137"/>
      <c r="GT102" s="137"/>
      <c r="GU102" s="137"/>
      <c r="GV102" s="137"/>
      <c r="GW102" s="137"/>
      <c r="GX102" s="137"/>
      <c r="GY102" s="137"/>
      <c r="GZ102" s="137"/>
      <c r="HA102" s="137"/>
      <c r="HB102" s="137"/>
      <c r="HC102" s="137"/>
      <c r="HD102" s="137"/>
      <c r="HE102" s="137"/>
      <c r="HF102" s="137"/>
      <c r="HG102" s="137"/>
      <c r="HH102" s="137"/>
      <c r="HI102" s="137"/>
      <c r="HJ102" s="137"/>
      <c r="HK102" s="137"/>
      <c r="HL102" s="137"/>
      <c r="HM102" s="137"/>
      <c r="HN102" s="137"/>
      <c r="HO102" s="137"/>
      <c r="HP102" s="137"/>
      <c r="HQ102" s="137"/>
      <c r="HR102" s="137"/>
      <c r="HS102" s="137"/>
      <c r="HT102" s="137"/>
      <c r="HU102" s="137"/>
      <c r="HV102" s="137"/>
      <c r="HW102" s="137"/>
      <c r="HX102" s="137"/>
      <c r="HY102" s="137"/>
      <c r="HZ102" s="137"/>
      <c r="IA102" s="137"/>
      <c r="IB102" s="137"/>
      <c r="IC102" s="137"/>
      <c r="ID102" s="137"/>
      <c r="IE102" s="137"/>
      <c r="IF102" s="137"/>
      <c r="IG102" s="137"/>
      <c r="IH102" s="137"/>
      <c r="II102" s="137"/>
      <c r="IJ102" s="137"/>
      <c r="IK102" s="137"/>
      <c r="IL102" s="137"/>
      <c r="IM102" s="137"/>
      <c r="IN102" s="137"/>
      <c r="IO102" s="137"/>
      <c r="IP102" s="137"/>
      <c r="IQ102" s="137"/>
      <c r="IR102" s="137"/>
      <c r="IS102" s="137"/>
      <c r="IT102" s="137"/>
      <c r="IU102" s="137"/>
      <c r="IV102" s="137"/>
      <c r="IW102" s="137"/>
      <c r="IX102" s="137"/>
      <c r="IY102" s="137"/>
      <c r="IZ102" s="137"/>
      <c r="JA102" s="137"/>
      <c r="JB102" s="137"/>
      <c r="JC102" s="137"/>
      <c r="JD102" s="137"/>
      <c r="JE102" s="137"/>
      <c r="JF102" s="137"/>
      <c r="JG102" s="137"/>
      <c r="JH102" s="137"/>
      <c r="JI102" s="137"/>
      <c r="JJ102" s="137"/>
      <c r="JK102" s="137"/>
      <c r="JL102" s="137"/>
      <c r="JM102" s="137"/>
      <c r="JN102" s="137"/>
      <c r="JO102" s="137"/>
      <c r="JP102" s="137"/>
      <c r="JQ102" s="137"/>
      <c r="JR102" s="137"/>
      <c r="JS102" s="137"/>
      <c r="JT102" s="137"/>
      <c r="JU102" s="137"/>
      <c r="JV102" s="137"/>
      <c r="JW102" s="137"/>
      <c r="JX102" s="137"/>
      <c r="JY102" s="137"/>
      <c r="JZ102" s="137"/>
      <c r="KA102" s="137"/>
      <c r="KB102" s="137"/>
      <c r="KC102" s="137"/>
      <c r="KD102" s="137"/>
      <c r="KE102" s="137"/>
      <c r="KF102" s="137"/>
      <c r="KG102" s="137"/>
      <c r="KH102" s="137"/>
      <c r="KI102" s="28" t="s">
        <v>419</v>
      </c>
      <c r="KJ102" s="54"/>
      <c r="KK102" s="35">
        <v>99.366</v>
      </c>
      <c r="KL102" s="32">
        <v>0.63400000000000001</v>
      </c>
      <c r="KM102" s="28" t="s">
        <v>502</v>
      </c>
      <c r="KN102" s="28" t="s">
        <v>502</v>
      </c>
      <c r="KO102" s="28" t="s">
        <v>505</v>
      </c>
      <c r="KP102" s="28" t="s">
        <v>505</v>
      </c>
      <c r="KQ102" s="28" t="s">
        <v>505</v>
      </c>
      <c r="KR102" s="31"/>
      <c r="KS102" s="29"/>
      <c r="KT102" s="28"/>
      <c r="KU102" s="28"/>
    </row>
    <row r="103" spans="1:307" ht="15" customHeight="1">
      <c r="A103" s="92" t="s">
        <v>510</v>
      </c>
      <c r="B103" s="30">
        <v>25000397</v>
      </c>
      <c r="C103" s="35">
        <v>86.97</v>
      </c>
      <c r="D103" s="29"/>
      <c r="E103" s="29"/>
      <c r="F103" s="37"/>
      <c r="G103" s="29"/>
      <c r="H103" s="29"/>
      <c r="I103" s="29"/>
      <c r="J103" s="29"/>
      <c r="K103" s="129"/>
      <c r="L103" s="130"/>
      <c r="M103" s="94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137"/>
      <c r="AD103" s="137"/>
      <c r="AE103" s="237"/>
      <c r="AF103" s="130"/>
      <c r="AG103" s="130"/>
      <c r="AH103" s="94" t="s">
        <v>438</v>
      </c>
      <c r="AI103" s="94" t="s">
        <v>438</v>
      </c>
      <c r="AJ103" s="94" t="s">
        <v>439</v>
      </c>
      <c r="AK103" s="94" t="s">
        <v>439</v>
      </c>
      <c r="AL103" s="129">
        <v>23.76</v>
      </c>
      <c r="AM103" s="95">
        <v>219.5</v>
      </c>
      <c r="AN103" s="129">
        <v>40.79</v>
      </c>
      <c r="AO103" s="95">
        <v>260.3</v>
      </c>
      <c r="AP103" s="94" t="s">
        <v>442</v>
      </c>
      <c r="AQ103" s="95">
        <v>817.6</v>
      </c>
      <c r="AR103" s="95">
        <v>21.7</v>
      </c>
      <c r="AS103" s="129">
        <v>41.29</v>
      </c>
      <c r="AT103" s="95">
        <v>63</v>
      </c>
      <c r="AU103" s="130">
        <v>13.69</v>
      </c>
      <c r="AV103" s="94" t="s">
        <v>442</v>
      </c>
      <c r="AW103" s="130" t="s">
        <v>442</v>
      </c>
      <c r="AX103" s="94" t="s">
        <v>442</v>
      </c>
      <c r="AY103" s="129" t="s">
        <v>442</v>
      </c>
      <c r="AZ103" s="94" t="s">
        <v>444</v>
      </c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137"/>
      <c r="BU103" s="137"/>
      <c r="BV103" s="137"/>
      <c r="BW103" s="137"/>
      <c r="BX103" s="129"/>
      <c r="BY103" s="137"/>
      <c r="BZ103" s="137"/>
      <c r="CA103" s="137"/>
      <c r="CB103" s="137"/>
      <c r="CC103" s="137"/>
      <c r="CD103" s="137"/>
      <c r="CE103" s="137"/>
      <c r="CF103" s="137"/>
      <c r="CG103" s="137"/>
      <c r="CH103" s="137"/>
      <c r="CI103" s="137"/>
      <c r="CJ103" s="137"/>
      <c r="CK103" s="137"/>
      <c r="CL103" s="137"/>
      <c r="CM103" s="137"/>
      <c r="CN103" s="137"/>
      <c r="CO103" s="137"/>
      <c r="CP103" s="137"/>
      <c r="CQ103" s="137"/>
      <c r="CR103" s="137"/>
      <c r="CS103" s="137"/>
      <c r="CT103" s="137"/>
      <c r="CU103" s="137"/>
      <c r="CV103" s="137"/>
      <c r="CW103" s="137"/>
      <c r="CX103" s="137"/>
      <c r="CY103" s="137"/>
      <c r="CZ103" s="137"/>
      <c r="DA103" s="137"/>
      <c r="DB103" s="137"/>
      <c r="DC103" s="137"/>
      <c r="DD103" s="137"/>
      <c r="DE103" s="137"/>
      <c r="DF103" s="137"/>
      <c r="DG103" s="137"/>
      <c r="DH103" s="137"/>
      <c r="DI103" s="137"/>
      <c r="DJ103" s="137"/>
      <c r="DK103" s="137"/>
      <c r="DL103" s="137"/>
      <c r="DM103" s="137"/>
      <c r="DN103" s="129"/>
      <c r="DO103" s="137"/>
      <c r="DP103" s="137"/>
      <c r="DQ103" s="137"/>
      <c r="DR103" s="137"/>
      <c r="DS103" s="137"/>
      <c r="DT103" s="137"/>
      <c r="DU103" s="137"/>
      <c r="DV103" s="137"/>
      <c r="DW103" s="137"/>
      <c r="DX103" s="137"/>
      <c r="DY103" s="137"/>
      <c r="DZ103" s="137"/>
      <c r="EA103" s="137"/>
      <c r="EB103" s="137"/>
      <c r="EC103" s="137"/>
      <c r="ED103" s="137"/>
      <c r="EE103" s="137"/>
      <c r="EF103" s="137"/>
      <c r="EG103" s="137"/>
      <c r="EH103" s="137"/>
      <c r="EI103" s="137"/>
      <c r="EJ103" s="137"/>
      <c r="EK103" s="137"/>
      <c r="EL103" s="137"/>
      <c r="EM103" s="137"/>
      <c r="EN103" s="137"/>
      <c r="EO103" s="137"/>
      <c r="EP103" s="137"/>
      <c r="EQ103" s="137"/>
      <c r="ER103" s="137"/>
      <c r="ES103" s="137"/>
      <c r="ET103" s="137"/>
      <c r="EU103" s="137"/>
      <c r="EV103" s="137"/>
      <c r="EW103" s="137"/>
      <c r="EX103" s="137"/>
      <c r="EY103" s="137"/>
      <c r="EZ103" s="137"/>
      <c r="FA103" s="137"/>
      <c r="FB103" s="137"/>
      <c r="FC103" s="137"/>
      <c r="FD103" s="137"/>
      <c r="FE103" s="137"/>
      <c r="FF103" s="137"/>
      <c r="FG103" s="137"/>
      <c r="FH103" s="137"/>
      <c r="FI103" s="137"/>
      <c r="FJ103" s="137"/>
      <c r="FK103" s="137"/>
      <c r="FL103" s="137"/>
      <c r="FM103" s="137"/>
      <c r="FN103" s="137"/>
      <c r="FO103" s="137"/>
      <c r="FP103" s="137"/>
      <c r="FQ103" s="137"/>
      <c r="FR103" s="137"/>
      <c r="FS103" s="137"/>
      <c r="FT103" s="137"/>
      <c r="FU103" s="137"/>
      <c r="FV103" s="137"/>
      <c r="FW103" s="137"/>
      <c r="FX103" s="137"/>
      <c r="FY103" s="137"/>
      <c r="FZ103" s="137"/>
      <c r="GA103" s="137"/>
      <c r="GB103" s="137"/>
      <c r="GC103" s="137"/>
      <c r="GD103" s="137"/>
      <c r="GE103" s="137"/>
      <c r="GF103" s="137"/>
      <c r="GG103" s="137"/>
      <c r="GH103" s="137"/>
      <c r="GI103" s="137"/>
      <c r="GJ103" s="137"/>
      <c r="GK103" s="137"/>
      <c r="GL103" s="130"/>
      <c r="GM103" s="137"/>
      <c r="GN103" s="137"/>
      <c r="GO103" s="137"/>
      <c r="GP103" s="137"/>
      <c r="GQ103" s="137"/>
      <c r="GR103" s="137"/>
      <c r="GS103" s="137"/>
      <c r="GT103" s="137"/>
      <c r="GU103" s="137"/>
      <c r="GV103" s="137"/>
      <c r="GW103" s="137"/>
      <c r="GX103" s="137"/>
      <c r="GY103" s="137"/>
      <c r="GZ103" s="137"/>
      <c r="HA103" s="137"/>
      <c r="HB103" s="137"/>
      <c r="HC103" s="137"/>
      <c r="HD103" s="137"/>
      <c r="HE103" s="137"/>
      <c r="HF103" s="137"/>
      <c r="HG103" s="137"/>
      <c r="HH103" s="137"/>
      <c r="HI103" s="137"/>
      <c r="HJ103" s="137"/>
      <c r="HK103" s="137"/>
      <c r="HL103" s="137"/>
      <c r="HM103" s="137"/>
      <c r="HN103" s="137"/>
      <c r="HO103" s="137"/>
      <c r="HP103" s="137"/>
      <c r="HQ103" s="137"/>
      <c r="HR103" s="137"/>
      <c r="HS103" s="137"/>
      <c r="HT103" s="137"/>
      <c r="HU103" s="137"/>
      <c r="HV103" s="137"/>
      <c r="HW103" s="137"/>
      <c r="HX103" s="137"/>
      <c r="HY103" s="137"/>
      <c r="HZ103" s="137"/>
      <c r="IA103" s="137"/>
      <c r="IB103" s="137"/>
      <c r="IC103" s="137"/>
      <c r="ID103" s="130"/>
      <c r="IE103" s="137"/>
      <c r="IF103" s="137"/>
      <c r="IG103" s="137"/>
      <c r="IH103" s="137"/>
      <c r="II103" s="137"/>
      <c r="IJ103" s="137"/>
      <c r="IK103" s="137"/>
      <c r="IL103" s="137"/>
      <c r="IM103" s="137"/>
      <c r="IN103" s="137"/>
      <c r="IO103" s="137"/>
      <c r="IP103" s="137"/>
      <c r="IQ103" s="137"/>
      <c r="IR103" s="137"/>
      <c r="IS103" s="137"/>
      <c r="IT103" s="137"/>
      <c r="IU103" s="137"/>
      <c r="IV103" s="137"/>
      <c r="IW103" s="137"/>
      <c r="IX103" s="137"/>
      <c r="IY103" s="137"/>
      <c r="IZ103" s="137"/>
      <c r="JA103" s="137"/>
      <c r="JB103" s="137"/>
      <c r="JC103" s="137"/>
      <c r="JD103" s="137"/>
      <c r="JE103" s="137"/>
      <c r="JF103" s="137"/>
      <c r="JG103" s="137"/>
      <c r="JH103" s="137"/>
      <c r="JI103" s="137"/>
      <c r="JJ103" s="137"/>
      <c r="JK103" s="137"/>
      <c r="JL103" s="137"/>
      <c r="JM103" s="137"/>
      <c r="JN103" s="137"/>
      <c r="JO103" s="137"/>
      <c r="JP103" s="137"/>
      <c r="JQ103" s="137"/>
      <c r="JR103" s="137"/>
      <c r="JS103" s="137"/>
      <c r="JT103" s="137"/>
      <c r="JU103" s="137"/>
      <c r="JV103" s="137"/>
      <c r="JW103" s="137"/>
      <c r="JX103" s="137"/>
      <c r="JY103" s="137"/>
      <c r="JZ103" s="137"/>
      <c r="KA103" s="137"/>
      <c r="KB103" s="137"/>
      <c r="KC103" s="137"/>
      <c r="KD103" s="137"/>
      <c r="KE103" s="137"/>
      <c r="KF103" s="137"/>
      <c r="KG103" s="137"/>
      <c r="KH103" s="137"/>
      <c r="KI103" s="28" t="s">
        <v>419</v>
      </c>
      <c r="KJ103" s="168"/>
      <c r="KK103" s="35">
        <v>99.766000000000005</v>
      </c>
      <c r="KL103" s="32">
        <v>0.23400000000000001</v>
      </c>
      <c r="KM103" s="32">
        <v>0.23400000000000001</v>
      </c>
      <c r="KN103" s="30">
        <v>0</v>
      </c>
      <c r="KO103" s="28"/>
      <c r="KP103" s="28"/>
      <c r="KQ103" s="28"/>
      <c r="KR103" s="30"/>
      <c r="KS103" s="29"/>
      <c r="KT103" s="28"/>
      <c r="KU103" s="28"/>
    </row>
    <row r="104" spans="1:307" ht="15" customHeight="1">
      <c r="A104" s="92" t="s">
        <v>513</v>
      </c>
      <c r="B104" s="30">
        <v>25000428</v>
      </c>
      <c r="C104" s="35">
        <v>34.28</v>
      </c>
      <c r="D104" s="29"/>
      <c r="E104" s="29"/>
      <c r="F104" s="29"/>
      <c r="G104" s="29"/>
      <c r="H104" s="29"/>
      <c r="I104" s="29"/>
      <c r="J104" s="36"/>
      <c r="K104" s="94"/>
      <c r="L104" s="94"/>
      <c r="M104" s="94"/>
      <c r="N104" s="94"/>
      <c r="O104" s="94"/>
      <c r="P104" s="94"/>
      <c r="Q104" s="138"/>
      <c r="R104" s="94"/>
      <c r="S104" s="95"/>
      <c r="T104" s="94"/>
      <c r="U104" s="129"/>
      <c r="V104" s="95"/>
      <c r="W104" s="94"/>
      <c r="X104" s="94"/>
      <c r="Y104" s="130"/>
      <c r="Z104" s="95"/>
      <c r="AA104" s="129"/>
      <c r="AB104" s="94"/>
      <c r="AC104" s="137"/>
      <c r="AD104" s="137"/>
      <c r="AE104" s="237"/>
      <c r="AF104" s="130"/>
      <c r="AG104" s="130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130"/>
      <c r="AX104" s="95"/>
      <c r="AY104" s="129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137"/>
      <c r="BU104" s="137"/>
      <c r="BV104" s="137"/>
      <c r="BW104" s="129"/>
      <c r="BX104" s="129"/>
      <c r="BY104" s="129"/>
      <c r="BZ104" s="129"/>
      <c r="CA104" s="137"/>
      <c r="CB104" s="95"/>
      <c r="CC104" s="129"/>
      <c r="CD104" s="137"/>
      <c r="CE104" s="137"/>
      <c r="CF104" s="137"/>
      <c r="CG104" s="137"/>
      <c r="CH104" s="137"/>
      <c r="CI104" s="129"/>
      <c r="CJ104" s="137"/>
      <c r="CK104" s="137"/>
      <c r="CL104" s="137"/>
      <c r="CM104" s="137"/>
      <c r="CN104" s="137"/>
      <c r="CO104" s="137"/>
      <c r="CP104" s="137"/>
      <c r="CQ104" s="137"/>
      <c r="CR104" s="137"/>
      <c r="CS104" s="137"/>
      <c r="CT104" s="129"/>
      <c r="CU104" s="129"/>
      <c r="CV104" s="137"/>
      <c r="CW104" s="137"/>
      <c r="CX104" s="137"/>
      <c r="CY104" s="137"/>
      <c r="CZ104" s="137"/>
      <c r="DA104" s="137"/>
      <c r="DB104" s="137"/>
      <c r="DC104" s="137"/>
      <c r="DD104" s="137"/>
      <c r="DE104" s="137"/>
      <c r="DF104" s="137"/>
      <c r="DG104" s="137"/>
      <c r="DH104" s="137"/>
      <c r="DI104" s="137"/>
      <c r="DJ104" s="137"/>
      <c r="DK104" s="137"/>
      <c r="DL104" s="137"/>
      <c r="DM104" s="137"/>
      <c r="DN104" s="129">
        <v>93.77</v>
      </c>
      <c r="DO104" s="137"/>
      <c r="DP104" s="137"/>
      <c r="DQ104" s="137"/>
      <c r="DR104" s="137"/>
      <c r="DS104" s="137"/>
      <c r="DT104" s="137"/>
      <c r="DU104" s="137"/>
      <c r="DV104" s="137"/>
      <c r="DW104" s="137"/>
      <c r="DX104" s="137"/>
      <c r="DY104" s="137"/>
      <c r="DZ104" s="137"/>
      <c r="EA104" s="137"/>
      <c r="EB104" s="137"/>
      <c r="EC104" s="137"/>
      <c r="ED104" s="137"/>
      <c r="EE104" s="137"/>
      <c r="EF104" s="137"/>
      <c r="EG104" s="137"/>
      <c r="EH104" s="137"/>
      <c r="EI104" s="137"/>
      <c r="EJ104" s="137"/>
      <c r="EK104" s="137"/>
      <c r="EL104" s="137"/>
      <c r="EM104" s="137"/>
      <c r="EN104" s="137"/>
      <c r="EO104" s="137"/>
      <c r="EP104" s="137"/>
      <c r="EQ104" s="137"/>
      <c r="ER104" s="137"/>
      <c r="ES104" s="137"/>
      <c r="ET104" s="137"/>
      <c r="EU104" s="137"/>
      <c r="EV104" s="137"/>
      <c r="EW104" s="137"/>
      <c r="EX104" s="137"/>
      <c r="EY104" s="137"/>
      <c r="EZ104" s="137"/>
      <c r="FA104" s="137"/>
      <c r="FB104" s="137"/>
      <c r="FC104" s="137"/>
      <c r="FD104" s="137"/>
      <c r="FE104" s="137"/>
      <c r="FF104" s="137"/>
      <c r="FG104" s="137"/>
      <c r="FH104" s="137"/>
      <c r="FI104" s="137"/>
      <c r="FJ104" s="137"/>
      <c r="FK104" s="137"/>
      <c r="FL104" s="137"/>
      <c r="FM104" s="137"/>
      <c r="FN104" s="137"/>
      <c r="FO104" s="137"/>
      <c r="FP104" s="137"/>
      <c r="FQ104" s="137"/>
      <c r="FR104" s="137"/>
      <c r="FS104" s="137"/>
      <c r="FT104" s="137"/>
      <c r="FU104" s="137"/>
      <c r="FV104" s="137"/>
      <c r="FW104" s="137"/>
      <c r="FX104" s="137"/>
      <c r="FY104" s="137"/>
      <c r="FZ104" s="137"/>
      <c r="GA104" s="137"/>
      <c r="GB104" s="137"/>
      <c r="GC104" s="137"/>
      <c r="GD104" s="137"/>
      <c r="GE104" s="137"/>
      <c r="GF104" s="137"/>
      <c r="GG104" s="137"/>
      <c r="GH104" s="137"/>
      <c r="GI104" s="137"/>
      <c r="GJ104" s="137"/>
      <c r="GK104" s="137"/>
      <c r="GL104" s="137"/>
      <c r="GM104" s="137"/>
      <c r="GN104" s="137"/>
      <c r="GO104" s="137"/>
      <c r="GP104" s="137"/>
      <c r="GQ104" s="137"/>
      <c r="GR104" s="137"/>
      <c r="GS104" s="137"/>
      <c r="GT104" s="137"/>
      <c r="GU104" s="137"/>
      <c r="GV104" s="137"/>
      <c r="GW104" s="137"/>
      <c r="GX104" s="137"/>
      <c r="GY104" s="137"/>
      <c r="GZ104" s="137"/>
      <c r="HA104" s="137"/>
      <c r="HB104" s="137"/>
      <c r="HC104" s="137"/>
      <c r="HD104" s="137"/>
      <c r="HE104" s="137"/>
      <c r="HF104" s="137"/>
      <c r="HG104" s="137"/>
      <c r="HH104" s="137"/>
      <c r="HI104" s="137"/>
      <c r="HJ104" s="137"/>
      <c r="HK104" s="137"/>
      <c r="HL104" s="137"/>
      <c r="HM104" s="137"/>
      <c r="HN104" s="137"/>
      <c r="HO104" s="137"/>
      <c r="HP104" s="137"/>
      <c r="HQ104" s="137"/>
      <c r="HR104" s="137"/>
      <c r="HS104" s="137"/>
      <c r="HT104" s="137"/>
      <c r="HU104" s="137"/>
      <c r="HV104" s="137"/>
      <c r="HW104" s="137"/>
      <c r="HX104" s="137"/>
      <c r="HY104" s="137"/>
      <c r="HZ104" s="137"/>
      <c r="IA104" s="137"/>
      <c r="IB104" s="137"/>
      <c r="IC104" s="137"/>
      <c r="ID104" s="137"/>
      <c r="IE104" s="137"/>
      <c r="IF104" s="137"/>
      <c r="IG104" s="137"/>
      <c r="IH104" s="137"/>
      <c r="II104" s="137"/>
      <c r="IJ104" s="137"/>
      <c r="IK104" s="137"/>
      <c r="IL104" s="137"/>
      <c r="IM104" s="137"/>
      <c r="IN104" s="137"/>
      <c r="IO104" s="137"/>
      <c r="IP104" s="137"/>
      <c r="IQ104" s="137"/>
      <c r="IR104" s="137"/>
      <c r="IS104" s="137"/>
      <c r="IT104" s="137"/>
      <c r="IU104" s="137"/>
      <c r="IV104" s="137"/>
      <c r="IW104" s="137"/>
      <c r="IX104" s="137"/>
      <c r="IY104" s="137"/>
      <c r="IZ104" s="137"/>
      <c r="JA104" s="137"/>
      <c r="JB104" s="137"/>
      <c r="JC104" s="137"/>
      <c r="JD104" s="137"/>
      <c r="JE104" s="137"/>
      <c r="JF104" s="137"/>
      <c r="JG104" s="137"/>
      <c r="JH104" s="137"/>
      <c r="JI104" s="137"/>
      <c r="JJ104" s="137"/>
      <c r="JK104" s="137"/>
      <c r="JL104" s="137"/>
      <c r="JM104" s="137"/>
      <c r="JN104" s="137"/>
      <c r="JO104" s="137"/>
      <c r="JP104" s="137"/>
      <c r="JQ104" s="137"/>
      <c r="JR104" s="137"/>
      <c r="JS104" s="137"/>
      <c r="JT104" s="137"/>
      <c r="JU104" s="137"/>
      <c r="JV104" s="137"/>
      <c r="JW104" s="137"/>
      <c r="JX104" s="137"/>
      <c r="JY104" s="137"/>
      <c r="JZ104" s="137"/>
      <c r="KA104" s="137"/>
      <c r="KB104" s="137"/>
      <c r="KC104" s="137"/>
      <c r="KD104" s="137"/>
      <c r="KE104" s="137"/>
      <c r="KF104" s="137"/>
      <c r="KG104" s="137"/>
      <c r="KH104" s="137"/>
      <c r="KI104" s="32"/>
      <c r="KJ104" s="54"/>
      <c r="KK104" s="35"/>
      <c r="KL104" s="32"/>
      <c r="KM104" s="28"/>
      <c r="KN104" s="28"/>
      <c r="KO104" s="30"/>
      <c r="KP104" s="31"/>
      <c r="KQ104" s="28"/>
      <c r="KR104" s="31"/>
      <c r="KS104" s="29"/>
      <c r="KT104" s="28" t="s">
        <v>445</v>
      </c>
      <c r="KU104" s="28" t="s">
        <v>445</v>
      </c>
    </row>
    <row r="105" spans="1:307" ht="15" customHeight="1">
      <c r="A105" s="92" t="s">
        <v>513</v>
      </c>
      <c r="B105" s="30">
        <v>25000432</v>
      </c>
      <c r="C105" s="35">
        <v>35.56</v>
      </c>
      <c r="D105" s="29"/>
      <c r="E105" s="29"/>
      <c r="F105" s="29"/>
      <c r="G105" s="29"/>
      <c r="H105" s="34"/>
      <c r="I105" s="29"/>
      <c r="J105" s="36"/>
      <c r="K105" s="94"/>
      <c r="L105" s="94"/>
      <c r="M105" s="94"/>
      <c r="N105" s="94"/>
      <c r="O105" s="94"/>
      <c r="P105" s="94"/>
      <c r="Q105" s="138"/>
      <c r="R105" s="94"/>
      <c r="S105" s="95"/>
      <c r="T105" s="94"/>
      <c r="U105" s="129"/>
      <c r="V105" s="95"/>
      <c r="W105" s="94"/>
      <c r="X105" s="94"/>
      <c r="Y105" s="130"/>
      <c r="Z105" s="95"/>
      <c r="AA105" s="129"/>
      <c r="AB105" s="94"/>
      <c r="AC105" s="137"/>
      <c r="AD105" s="137"/>
      <c r="AE105" s="237"/>
      <c r="AF105" s="130"/>
      <c r="AG105" s="130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130"/>
      <c r="AX105" s="93"/>
      <c r="AY105" s="129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137"/>
      <c r="BU105" s="137"/>
      <c r="BV105" s="137"/>
      <c r="BW105" s="137"/>
      <c r="BX105" s="129"/>
      <c r="BY105" s="137"/>
      <c r="BZ105" s="137"/>
      <c r="CA105" s="137"/>
      <c r="CB105" s="95"/>
      <c r="CC105" s="137"/>
      <c r="CD105" s="137"/>
      <c r="CE105" s="137"/>
      <c r="CF105" s="137"/>
      <c r="CG105" s="137"/>
      <c r="CH105" s="137"/>
      <c r="CI105" s="137"/>
      <c r="CJ105" s="137"/>
      <c r="CK105" s="137"/>
      <c r="CL105" s="137"/>
      <c r="CM105" s="137"/>
      <c r="CN105" s="137"/>
      <c r="CO105" s="137"/>
      <c r="CP105" s="137"/>
      <c r="CQ105" s="137"/>
      <c r="CR105" s="137"/>
      <c r="CS105" s="137"/>
      <c r="CT105" s="137"/>
      <c r="CU105" s="137"/>
      <c r="CV105" s="137"/>
      <c r="CW105" s="137"/>
      <c r="CX105" s="137"/>
      <c r="CY105" s="137"/>
      <c r="CZ105" s="137"/>
      <c r="DA105" s="137"/>
      <c r="DB105" s="137"/>
      <c r="DC105" s="137"/>
      <c r="DD105" s="137"/>
      <c r="DE105" s="137"/>
      <c r="DF105" s="137"/>
      <c r="DG105" s="137"/>
      <c r="DH105" s="137"/>
      <c r="DI105" s="137"/>
      <c r="DJ105" s="137"/>
      <c r="DK105" s="137"/>
      <c r="DL105" s="137"/>
      <c r="DM105" s="137"/>
      <c r="DN105" s="129">
        <v>95.2</v>
      </c>
      <c r="DO105" s="137"/>
      <c r="DP105" s="137"/>
      <c r="DQ105" s="137"/>
      <c r="DR105" s="137"/>
      <c r="DS105" s="137"/>
      <c r="DT105" s="137"/>
      <c r="DU105" s="137"/>
      <c r="DV105" s="137"/>
      <c r="DW105" s="137"/>
      <c r="DX105" s="137"/>
      <c r="DY105" s="137"/>
      <c r="DZ105" s="137"/>
      <c r="EA105" s="137"/>
      <c r="EB105" s="137"/>
      <c r="EC105" s="137"/>
      <c r="ED105" s="137"/>
      <c r="EE105" s="137"/>
      <c r="EF105" s="137"/>
      <c r="EG105" s="137"/>
      <c r="EH105" s="137"/>
      <c r="EI105" s="137"/>
      <c r="EJ105" s="137"/>
      <c r="EK105" s="137"/>
      <c r="EL105" s="137"/>
      <c r="EM105" s="137"/>
      <c r="EN105" s="137"/>
      <c r="EO105" s="137"/>
      <c r="EP105" s="137"/>
      <c r="EQ105" s="137"/>
      <c r="ER105" s="137"/>
      <c r="ES105" s="137"/>
      <c r="ET105" s="137"/>
      <c r="EU105" s="137"/>
      <c r="EV105" s="137"/>
      <c r="EW105" s="137"/>
      <c r="EX105" s="137"/>
      <c r="EY105" s="137"/>
      <c r="EZ105" s="137"/>
      <c r="FA105" s="137"/>
      <c r="FB105" s="137"/>
      <c r="FC105" s="137"/>
      <c r="FD105" s="137"/>
      <c r="FE105" s="137"/>
      <c r="FF105" s="137"/>
      <c r="FG105" s="137"/>
      <c r="FH105" s="137"/>
      <c r="FI105" s="137"/>
      <c r="FJ105" s="137"/>
      <c r="FK105" s="137"/>
      <c r="FL105" s="137"/>
      <c r="FM105" s="137"/>
      <c r="FN105" s="137"/>
      <c r="FO105" s="137"/>
      <c r="FP105" s="137"/>
      <c r="FQ105" s="137"/>
      <c r="FR105" s="137"/>
      <c r="FS105" s="137"/>
      <c r="FT105" s="137"/>
      <c r="FU105" s="137"/>
      <c r="FV105" s="137"/>
      <c r="FW105" s="137"/>
      <c r="FX105" s="137"/>
      <c r="FY105" s="137"/>
      <c r="FZ105" s="137"/>
      <c r="GA105" s="137"/>
      <c r="GB105" s="137"/>
      <c r="GC105" s="137"/>
      <c r="GD105" s="137"/>
      <c r="GE105" s="137"/>
      <c r="GF105" s="137"/>
      <c r="GG105" s="137"/>
      <c r="GH105" s="137"/>
      <c r="GI105" s="137"/>
      <c r="GJ105" s="137"/>
      <c r="GK105" s="137"/>
      <c r="GL105" s="137"/>
      <c r="GM105" s="137"/>
      <c r="GN105" s="137"/>
      <c r="GO105" s="137"/>
      <c r="GP105" s="137"/>
      <c r="GQ105" s="137"/>
      <c r="GR105" s="137"/>
      <c r="GS105" s="137"/>
      <c r="GT105" s="137"/>
      <c r="GU105" s="137"/>
      <c r="GV105" s="137"/>
      <c r="GW105" s="137"/>
      <c r="GX105" s="137"/>
      <c r="GY105" s="137"/>
      <c r="GZ105" s="137"/>
      <c r="HA105" s="137"/>
      <c r="HB105" s="137"/>
      <c r="HC105" s="137"/>
      <c r="HD105" s="137"/>
      <c r="HE105" s="137"/>
      <c r="HF105" s="137"/>
      <c r="HG105" s="137"/>
      <c r="HH105" s="137"/>
      <c r="HI105" s="137"/>
      <c r="HJ105" s="137"/>
      <c r="HK105" s="137"/>
      <c r="HL105" s="137"/>
      <c r="HM105" s="137"/>
      <c r="HN105" s="137"/>
      <c r="HO105" s="137"/>
      <c r="HP105" s="137"/>
      <c r="HQ105" s="137"/>
      <c r="HR105" s="137"/>
      <c r="HS105" s="137"/>
      <c r="HT105" s="137"/>
      <c r="HU105" s="137"/>
      <c r="HV105" s="137"/>
      <c r="HW105" s="137"/>
      <c r="HX105" s="137"/>
      <c r="HY105" s="137"/>
      <c r="HZ105" s="137"/>
      <c r="IA105" s="137"/>
      <c r="IB105" s="137"/>
      <c r="IC105" s="137"/>
      <c r="ID105" s="137"/>
      <c r="IE105" s="137"/>
      <c r="IF105" s="137"/>
      <c r="IG105" s="137"/>
      <c r="IH105" s="137"/>
      <c r="II105" s="137"/>
      <c r="IJ105" s="137"/>
      <c r="IK105" s="137"/>
      <c r="IL105" s="137"/>
      <c r="IM105" s="137"/>
      <c r="IN105" s="137"/>
      <c r="IO105" s="137"/>
      <c r="IP105" s="137"/>
      <c r="IQ105" s="137"/>
      <c r="IR105" s="137"/>
      <c r="IS105" s="137"/>
      <c r="IT105" s="137"/>
      <c r="IU105" s="137"/>
      <c r="IV105" s="137"/>
      <c r="IW105" s="137"/>
      <c r="IX105" s="137"/>
      <c r="IY105" s="137"/>
      <c r="IZ105" s="137"/>
      <c r="JA105" s="137"/>
      <c r="JB105" s="137"/>
      <c r="JC105" s="137"/>
      <c r="JD105" s="137"/>
      <c r="JE105" s="137"/>
      <c r="JF105" s="137"/>
      <c r="JG105" s="137"/>
      <c r="JH105" s="137"/>
      <c r="JI105" s="137"/>
      <c r="JJ105" s="137"/>
      <c r="JK105" s="137"/>
      <c r="JL105" s="137"/>
      <c r="JM105" s="137"/>
      <c r="JN105" s="137"/>
      <c r="JO105" s="137"/>
      <c r="JP105" s="137"/>
      <c r="JQ105" s="137"/>
      <c r="JR105" s="137"/>
      <c r="JS105" s="137"/>
      <c r="JT105" s="137"/>
      <c r="JU105" s="137"/>
      <c r="JV105" s="137"/>
      <c r="JW105" s="137"/>
      <c r="JX105" s="137"/>
      <c r="JY105" s="137"/>
      <c r="JZ105" s="137"/>
      <c r="KA105" s="137"/>
      <c r="KB105" s="137"/>
      <c r="KC105" s="137"/>
      <c r="KD105" s="137"/>
      <c r="KE105" s="137"/>
      <c r="KF105" s="137"/>
      <c r="KG105" s="137"/>
      <c r="KH105" s="137"/>
      <c r="KI105" s="32"/>
      <c r="KJ105" s="168"/>
      <c r="KK105" s="35"/>
      <c r="KL105" s="32"/>
      <c r="KM105" s="28"/>
      <c r="KN105" s="28"/>
      <c r="KO105" s="30"/>
      <c r="KP105" s="30"/>
      <c r="KQ105" s="33"/>
      <c r="KR105" s="30"/>
      <c r="KS105" s="29"/>
      <c r="KT105" s="28" t="s">
        <v>445</v>
      </c>
      <c r="KU105" s="28" t="s">
        <v>445</v>
      </c>
    </row>
    <row r="106" spans="1:307" ht="15" customHeight="1">
      <c r="A106" s="92" t="s">
        <v>500</v>
      </c>
      <c r="B106" s="30">
        <v>25000734</v>
      </c>
      <c r="C106" s="35">
        <v>99.94</v>
      </c>
      <c r="D106" s="29"/>
      <c r="E106" s="29"/>
      <c r="F106" s="29"/>
      <c r="G106" s="29"/>
      <c r="H106" s="29"/>
      <c r="I106" s="29"/>
      <c r="J106" s="36"/>
      <c r="K106" s="94"/>
      <c r="L106" s="94"/>
      <c r="M106" s="94"/>
      <c r="N106" s="94"/>
      <c r="O106" s="94"/>
      <c r="P106" s="94"/>
      <c r="Q106" s="138"/>
      <c r="R106" s="94"/>
      <c r="S106" s="95"/>
      <c r="T106" s="94"/>
      <c r="U106" s="129"/>
      <c r="V106" s="95"/>
      <c r="W106" s="94"/>
      <c r="X106" s="94"/>
      <c r="Y106" s="130"/>
      <c r="Z106" s="95"/>
      <c r="AA106" s="129"/>
      <c r="AB106" s="94"/>
      <c r="AC106" s="137"/>
      <c r="AD106" s="137"/>
      <c r="AE106" s="237"/>
      <c r="AF106" s="130"/>
      <c r="AG106" s="130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137"/>
      <c r="BU106" s="137" t="s">
        <v>436</v>
      </c>
      <c r="BV106" s="137" t="s">
        <v>436</v>
      </c>
      <c r="BW106" s="129" t="s">
        <v>436</v>
      </c>
      <c r="BX106" s="129" t="s">
        <v>436</v>
      </c>
      <c r="BY106" s="129" t="s">
        <v>436</v>
      </c>
      <c r="BZ106" s="129" t="s">
        <v>436</v>
      </c>
      <c r="CA106" s="137" t="s">
        <v>436</v>
      </c>
      <c r="CB106" s="95">
        <v>3</v>
      </c>
      <c r="CC106" s="129" t="s">
        <v>436</v>
      </c>
      <c r="CD106" s="137" t="s">
        <v>436</v>
      </c>
      <c r="CE106" s="137" t="s">
        <v>436</v>
      </c>
      <c r="CF106" s="137" t="s">
        <v>436</v>
      </c>
      <c r="CG106" s="137" t="s">
        <v>436</v>
      </c>
      <c r="CH106" s="137" t="s">
        <v>436</v>
      </c>
      <c r="CI106" s="129" t="s">
        <v>436</v>
      </c>
      <c r="CJ106" s="137" t="s">
        <v>436</v>
      </c>
      <c r="CK106" s="137" t="s">
        <v>436</v>
      </c>
      <c r="CL106" s="137" t="s">
        <v>436</v>
      </c>
      <c r="CM106" s="137" t="s">
        <v>436</v>
      </c>
      <c r="CN106" s="137" t="s">
        <v>493</v>
      </c>
      <c r="CO106" s="137"/>
      <c r="CP106" s="137"/>
      <c r="CQ106" s="137"/>
      <c r="CR106" s="137"/>
      <c r="CS106" s="137"/>
      <c r="CT106" s="129"/>
      <c r="CU106" s="129"/>
      <c r="CV106" s="137"/>
      <c r="CW106" s="137"/>
      <c r="CX106" s="137"/>
      <c r="CY106" s="137"/>
      <c r="CZ106" s="137"/>
      <c r="DA106" s="137"/>
      <c r="DB106" s="137"/>
      <c r="DC106" s="137"/>
      <c r="DD106" s="137"/>
      <c r="DE106" s="137"/>
      <c r="DF106" s="137"/>
      <c r="DG106" s="137"/>
      <c r="DH106" s="137"/>
      <c r="DI106" s="137"/>
      <c r="DJ106" s="137"/>
      <c r="DK106" s="137"/>
      <c r="DL106" s="137"/>
      <c r="DM106" s="137"/>
      <c r="DN106" s="137"/>
      <c r="DO106" s="137"/>
      <c r="DP106" s="137"/>
      <c r="DQ106" s="137"/>
      <c r="DR106" s="137"/>
      <c r="DS106" s="137"/>
      <c r="DT106" s="137"/>
      <c r="DU106" s="137"/>
      <c r="DV106" s="137"/>
      <c r="DW106" s="137"/>
      <c r="DX106" s="137"/>
      <c r="DY106" s="137"/>
      <c r="DZ106" s="137"/>
      <c r="EA106" s="137"/>
      <c r="EB106" s="137"/>
      <c r="EC106" s="137"/>
      <c r="ED106" s="137"/>
      <c r="EE106" s="137"/>
      <c r="EF106" s="137"/>
      <c r="EG106" s="137"/>
      <c r="EH106" s="137"/>
      <c r="EI106" s="137"/>
      <c r="EJ106" s="137"/>
      <c r="EK106" s="137"/>
      <c r="EL106" s="137"/>
      <c r="EM106" s="137"/>
      <c r="EN106" s="137"/>
      <c r="EO106" s="137"/>
      <c r="EP106" s="137"/>
      <c r="EQ106" s="137"/>
      <c r="ER106" s="137"/>
      <c r="ES106" s="137"/>
      <c r="ET106" s="137"/>
      <c r="EU106" s="137"/>
      <c r="EV106" s="137"/>
      <c r="EW106" s="137"/>
      <c r="EX106" s="137"/>
      <c r="EY106" s="137"/>
      <c r="EZ106" s="137"/>
      <c r="FA106" s="137"/>
      <c r="FB106" s="137"/>
      <c r="FC106" s="137"/>
      <c r="FD106" s="137"/>
      <c r="FE106" s="137"/>
      <c r="FF106" s="137"/>
      <c r="FG106" s="137"/>
      <c r="FH106" s="137"/>
      <c r="FI106" s="137"/>
      <c r="FJ106" s="137"/>
      <c r="FK106" s="137"/>
      <c r="FL106" s="137"/>
      <c r="FM106" s="137"/>
      <c r="FN106" s="137"/>
      <c r="FO106" s="137"/>
      <c r="FP106" s="137"/>
      <c r="FQ106" s="137"/>
      <c r="FR106" s="137"/>
      <c r="FS106" s="137"/>
      <c r="FT106" s="137"/>
      <c r="FU106" s="137"/>
      <c r="FV106" s="137"/>
      <c r="FW106" s="137"/>
      <c r="FX106" s="137"/>
      <c r="FY106" s="137"/>
      <c r="FZ106" s="137"/>
      <c r="GA106" s="137"/>
      <c r="GB106" s="137"/>
      <c r="GC106" s="137"/>
      <c r="GD106" s="137"/>
      <c r="GE106" s="137"/>
      <c r="GF106" s="137"/>
      <c r="GG106" s="137"/>
      <c r="GH106" s="137"/>
      <c r="GI106" s="137"/>
      <c r="GJ106" s="137"/>
      <c r="GK106" s="137"/>
      <c r="GL106" s="137"/>
      <c r="GM106" s="137"/>
      <c r="GN106" s="137"/>
      <c r="GO106" s="137"/>
      <c r="GP106" s="137"/>
      <c r="GQ106" s="137"/>
      <c r="GR106" s="137"/>
      <c r="GS106" s="137"/>
      <c r="GT106" s="137"/>
      <c r="GU106" s="137"/>
      <c r="GV106" s="137"/>
      <c r="GW106" s="137"/>
      <c r="GX106" s="137"/>
      <c r="GY106" s="137"/>
      <c r="GZ106" s="137"/>
      <c r="HA106" s="137"/>
      <c r="HB106" s="137"/>
      <c r="HC106" s="137"/>
      <c r="HD106" s="137"/>
      <c r="HE106" s="137"/>
      <c r="HF106" s="137"/>
      <c r="HG106" s="137"/>
      <c r="HH106" s="137"/>
      <c r="HI106" s="137"/>
      <c r="HJ106" s="137"/>
      <c r="HK106" s="137"/>
      <c r="HL106" s="137"/>
      <c r="HM106" s="137"/>
      <c r="HN106" s="137"/>
      <c r="HO106" s="137"/>
      <c r="HP106" s="137"/>
      <c r="HQ106" s="137"/>
      <c r="HR106" s="137"/>
      <c r="HS106" s="137"/>
      <c r="HT106" s="137"/>
      <c r="HU106" s="137"/>
      <c r="HV106" s="137"/>
      <c r="HW106" s="137"/>
      <c r="HX106" s="137"/>
      <c r="HY106" s="137"/>
      <c r="HZ106" s="137"/>
      <c r="IA106" s="137"/>
      <c r="IB106" s="137"/>
      <c r="IC106" s="137"/>
      <c r="ID106" s="137"/>
      <c r="IE106" s="137"/>
      <c r="IF106" s="137"/>
      <c r="IG106" s="137"/>
      <c r="IH106" s="137"/>
      <c r="II106" s="137"/>
      <c r="IJ106" s="137"/>
      <c r="IK106" s="137"/>
      <c r="IL106" s="137"/>
      <c r="IM106" s="137"/>
      <c r="IN106" s="137"/>
      <c r="IO106" s="137"/>
      <c r="IP106" s="137"/>
      <c r="IQ106" s="137"/>
      <c r="IR106" s="137"/>
      <c r="IS106" s="137"/>
      <c r="IT106" s="137"/>
      <c r="IU106" s="137"/>
      <c r="IV106" s="137"/>
      <c r="IW106" s="137"/>
      <c r="IX106" s="137"/>
      <c r="IY106" s="137"/>
      <c r="IZ106" s="137"/>
      <c r="JA106" s="137"/>
      <c r="JB106" s="137"/>
      <c r="JC106" s="137"/>
      <c r="JD106" s="137"/>
      <c r="JE106" s="137"/>
      <c r="JF106" s="137"/>
      <c r="JG106" s="137"/>
      <c r="JH106" s="137"/>
      <c r="JI106" s="137"/>
      <c r="JJ106" s="137"/>
      <c r="JK106" s="137"/>
      <c r="JL106" s="137"/>
      <c r="JM106" s="137"/>
      <c r="JN106" s="137"/>
      <c r="JO106" s="137"/>
      <c r="JP106" s="137"/>
      <c r="JQ106" s="137"/>
      <c r="JR106" s="137"/>
      <c r="JS106" s="137"/>
      <c r="JT106" s="137"/>
      <c r="JU106" s="137"/>
      <c r="JV106" s="137"/>
      <c r="JW106" s="137"/>
      <c r="JX106" s="137"/>
      <c r="JY106" s="137"/>
      <c r="JZ106" s="137"/>
      <c r="KA106" s="137"/>
      <c r="KB106" s="137"/>
      <c r="KC106" s="137"/>
      <c r="KD106" s="137"/>
      <c r="KE106" s="137"/>
      <c r="KF106" s="137"/>
      <c r="KG106" s="137"/>
      <c r="KH106" s="137"/>
      <c r="KI106" s="32"/>
      <c r="KJ106" s="54"/>
      <c r="KK106" s="29"/>
      <c r="KL106" s="28"/>
      <c r="KM106" s="28"/>
      <c r="KN106" s="28"/>
      <c r="KO106" s="30"/>
      <c r="KP106" s="31"/>
      <c r="KQ106" s="28"/>
      <c r="KR106" s="31"/>
      <c r="KS106" s="29"/>
      <c r="KT106" s="28"/>
      <c r="KU106" s="28"/>
    </row>
    <row r="107" spans="1:307" ht="15" customHeight="1">
      <c r="A107" s="238" t="s">
        <v>500</v>
      </c>
      <c r="B107" s="30">
        <v>25000394</v>
      </c>
      <c r="C107" s="35">
        <v>99.91</v>
      </c>
      <c r="D107" s="35"/>
      <c r="E107" s="29"/>
      <c r="F107" s="29"/>
      <c r="G107" s="37"/>
      <c r="H107" s="29"/>
      <c r="I107" s="29"/>
      <c r="J107" s="36"/>
      <c r="K107" s="94"/>
      <c r="L107" s="94"/>
      <c r="M107" s="239">
        <v>47.24</v>
      </c>
      <c r="N107" s="94"/>
      <c r="O107" s="94"/>
      <c r="P107" s="94"/>
      <c r="Q107" s="138"/>
      <c r="R107" s="94"/>
      <c r="S107" s="95"/>
      <c r="T107" s="94"/>
      <c r="U107" s="129"/>
      <c r="V107" s="95"/>
      <c r="W107" s="94"/>
      <c r="X107" s="94"/>
      <c r="Y107" s="130"/>
      <c r="Z107" s="95"/>
      <c r="AA107" s="129"/>
      <c r="AB107" s="94"/>
      <c r="AC107" s="137">
        <v>2.61</v>
      </c>
      <c r="AD107" s="137">
        <v>7.0029999999999995E-2</v>
      </c>
      <c r="AE107" s="237">
        <v>1.4660000000000001E-3</v>
      </c>
      <c r="AF107" s="130">
        <v>7.0570000000000004</v>
      </c>
      <c r="AG107" s="130">
        <v>4.93</v>
      </c>
      <c r="AH107" s="93"/>
      <c r="AI107" s="93"/>
      <c r="AJ107" s="93"/>
      <c r="AK107" s="93"/>
      <c r="AL107" s="93"/>
      <c r="AM107" s="95"/>
      <c r="AN107" s="93"/>
      <c r="AO107" s="95"/>
      <c r="AP107" s="93"/>
      <c r="AQ107" s="93"/>
      <c r="AR107" s="93"/>
      <c r="AS107" s="93"/>
      <c r="AT107" s="138"/>
      <c r="AU107" s="130"/>
      <c r="AV107" s="93"/>
      <c r="AW107" s="130"/>
      <c r="AX107" s="93"/>
      <c r="AY107" s="129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137"/>
      <c r="BU107" s="137"/>
      <c r="BV107" s="137"/>
      <c r="BW107" s="137"/>
      <c r="BX107" s="129"/>
      <c r="BY107" s="137"/>
      <c r="BZ107" s="137"/>
      <c r="CA107" s="137"/>
      <c r="CB107" s="137"/>
      <c r="CC107" s="137"/>
      <c r="CD107" s="137"/>
      <c r="CE107" s="137"/>
      <c r="CF107" s="137"/>
      <c r="CG107" s="137"/>
      <c r="CH107" s="137"/>
      <c r="CI107" s="137"/>
      <c r="CJ107" s="137"/>
      <c r="CK107" s="137"/>
      <c r="CL107" s="137"/>
      <c r="CM107" s="137"/>
      <c r="CN107" s="137"/>
      <c r="CO107" s="137"/>
      <c r="CP107" s="137"/>
      <c r="CQ107" s="137"/>
      <c r="CR107" s="137"/>
      <c r="CS107" s="137"/>
      <c r="CT107" s="137"/>
      <c r="CU107" s="137"/>
      <c r="CV107" s="137"/>
      <c r="CW107" s="137"/>
      <c r="CX107" s="137"/>
      <c r="CY107" s="137"/>
      <c r="CZ107" s="137"/>
      <c r="DA107" s="137"/>
      <c r="DB107" s="137"/>
      <c r="DC107" s="137"/>
      <c r="DD107" s="137"/>
      <c r="DE107" s="137"/>
      <c r="DF107" s="137"/>
      <c r="DG107" s="137"/>
      <c r="DH107" s="137"/>
      <c r="DI107" s="137"/>
      <c r="DJ107" s="137"/>
      <c r="DK107" s="137"/>
      <c r="DL107" s="137"/>
      <c r="DM107" s="137"/>
      <c r="DN107" s="129"/>
      <c r="DO107" s="137"/>
      <c r="DP107" s="237"/>
      <c r="DQ107" s="137"/>
      <c r="DR107" s="137"/>
      <c r="DS107" s="137"/>
      <c r="DT107" s="137"/>
      <c r="DU107" s="137"/>
      <c r="DV107" s="137"/>
      <c r="DW107" s="137"/>
      <c r="DX107" s="137"/>
      <c r="DY107" s="137"/>
      <c r="DZ107" s="137"/>
      <c r="EA107" s="137"/>
      <c r="EB107" s="137"/>
      <c r="EC107" s="137"/>
      <c r="ED107" s="137"/>
      <c r="EE107" s="137"/>
      <c r="EF107" s="137"/>
      <c r="EG107" s="137"/>
      <c r="EH107" s="137"/>
      <c r="EI107" s="137"/>
      <c r="EJ107" s="137"/>
      <c r="EK107" s="137"/>
      <c r="EL107" s="137"/>
      <c r="EM107" s="237"/>
      <c r="EN107" s="137"/>
      <c r="EO107" s="137"/>
      <c r="EP107" s="137"/>
      <c r="EQ107" s="137"/>
      <c r="ER107" s="237"/>
      <c r="ES107" s="137"/>
      <c r="ET107" s="137"/>
      <c r="EU107" s="137"/>
      <c r="EV107" s="137"/>
      <c r="EW107" s="137"/>
      <c r="EX107" s="137"/>
      <c r="EY107" s="137"/>
      <c r="EZ107" s="137"/>
      <c r="FA107" s="137"/>
      <c r="FB107" s="137"/>
      <c r="FC107" s="137"/>
      <c r="FD107" s="137"/>
      <c r="FE107" s="137"/>
      <c r="FF107" s="137"/>
      <c r="FG107" s="137"/>
      <c r="FH107" s="137"/>
      <c r="FI107" s="137"/>
      <c r="FJ107" s="137"/>
      <c r="FK107" s="137"/>
      <c r="FL107" s="137"/>
      <c r="FM107" s="137"/>
      <c r="FN107" s="137"/>
      <c r="FO107" s="137"/>
      <c r="FP107" s="137"/>
      <c r="FQ107" s="137"/>
      <c r="FR107" s="137"/>
      <c r="FS107" s="137"/>
      <c r="FT107" s="137"/>
      <c r="FU107" s="137"/>
      <c r="FV107" s="137"/>
      <c r="FW107" s="137"/>
      <c r="FX107" s="137"/>
      <c r="FY107" s="137"/>
      <c r="FZ107" s="137"/>
      <c r="GA107" s="137"/>
      <c r="GB107" s="137"/>
      <c r="GC107" s="137"/>
      <c r="GD107" s="137"/>
      <c r="GE107" s="137"/>
      <c r="GF107" s="137"/>
      <c r="GG107" s="137"/>
      <c r="GH107" s="137"/>
      <c r="GI107" s="137"/>
      <c r="GJ107" s="137"/>
      <c r="GK107" s="137"/>
      <c r="GL107" s="130"/>
      <c r="GM107" s="137"/>
      <c r="GN107" s="137"/>
      <c r="GO107" s="137"/>
      <c r="GP107" s="137"/>
      <c r="GQ107" s="137"/>
      <c r="GR107" s="137"/>
      <c r="GS107" s="137"/>
      <c r="GT107" s="137"/>
      <c r="GU107" s="137"/>
      <c r="GV107" s="137"/>
      <c r="GW107" s="137"/>
      <c r="GX107" s="137"/>
      <c r="GY107" s="137"/>
      <c r="GZ107" s="137"/>
      <c r="HA107" s="137"/>
      <c r="HB107" s="137"/>
      <c r="HC107" s="137"/>
      <c r="HD107" s="137"/>
      <c r="HE107" s="137"/>
      <c r="HF107" s="137"/>
      <c r="HG107" s="137"/>
      <c r="HH107" s="137"/>
      <c r="HI107" s="137"/>
      <c r="HJ107" s="137"/>
      <c r="HK107" s="137"/>
      <c r="HL107" s="137"/>
      <c r="HM107" s="137"/>
      <c r="HN107" s="137"/>
      <c r="HO107" s="137"/>
      <c r="HP107" s="137"/>
      <c r="HQ107" s="137"/>
      <c r="HR107" s="137"/>
      <c r="HS107" s="137"/>
      <c r="HT107" s="137"/>
      <c r="HU107" s="137"/>
      <c r="HV107" s="137"/>
      <c r="HW107" s="137"/>
      <c r="HX107" s="137"/>
      <c r="HY107" s="137"/>
      <c r="HZ107" s="137"/>
      <c r="IA107" s="137"/>
      <c r="IB107" s="137"/>
      <c r="IC107" s="137"/>
      <c r="ID107" s="130"/>
      <c r="IE107" s="137"/>
      <c r="IF107" s="137"/>
      <c r="IG107" s="137"/>
      <c r="IH107" s="137"/>
      <c r="II107" s="137"/>
      <c r="IJ107" s="137"/>
      <c r="IK107" s="137"/>
      <c r="IL107" s="137"/>
      <c r="IM107" s="137"/>
      <c r="IN107" s="137"/>
      <c r="IO107" s="137"/>
      <c r="IP107" s="137"/>
      <c r="IQ107" s="137"/>
      <c r="IR107" s="137"/>
      <c r="IS107" s="137"/>
      <c r="IT107" s="137"/>
      <c r="IU107" s="137"/>
      <c r="IV107" s="137"/>
      <c r="IW107" s="137"/>
      <c r="IX107" s="137"/>
      <c r="IY107" s="137"/>
      <c r="IZ107" s="137"/>
      <c r="JA107" s="137"/>
      <c r="JB107" s="137"/>
      <c r="JC107" s="137"/>
      <c r="JD107" s="137"/>
      <c r="JE107" s="137"/>
      <c r="JF107" s="137"/>
      <c r="JG107" s="137"/>
      <c r="JH107" s="137"/>
      <c r="JI107" s="137"/>
      <c r="JJ107" s="137"/>
      <c r="JK107" s="137"/>
      <c r="JL107" s="137"/>
      <c r="JM107" s="137"/>
      <c r="JN107" s="137"/>
      <c r="JO107" s="137"/>
      <c r="JP107" s="137"/>
      <c r="JQ107" s="137"/>
      <c r="JR107" s="137"/>
      <c r="JS107" s="137"/>
      <c r="JT107" s="137"/>
      <c r="JU107" s="137"/>
      <c r="JV107" s="137"/>
      <c r="JW107" s="137"/>
      <c r="JX107" s="137"/>
      <c r="JY107" s="137"/>
      <c r="JZ107" s="137"/>
      <c r="KA107" s="137"/>
      <c r="KB107" s="137"/>
      <c r="KC107" s="137"/>
      <c r="KD107" s="137"/>
      <c r="KE107" s="137"/>
      <c r="KF107" s="137"/>
      <c r="KG107" s="137"/>
      <c r="KH107" s="137"/>
      <c r="KI107" s="28"/>
      <c r="KJ107" s="168"/>
      <c r="KK107" s="35"/>
      <c r="KL107" s="32"/>
      <c r="KM107" s="28"/>
      <c r="KN107" s="28"/>
      <c r="KO107" s="28"/>
      <c r="KP107" s="31"/>
      <c r="KQ107" s="30"/>
      <c r="KR107" s="33"/>
      <c r="KS107" s="38"/>
      <c r="KT107" s="30"/>
      <c r="KU107" s="28"/>
    </row>
    <row r="108" spans="1:307" ht="15" customHeight="1">
      <c r="A108" s="92" t="s">
        <v>501</v>
      </c>
      <c r="B108" s="30">
        <v>25000539</v>
      </c>
      <c r="C108" s="35">
        <v>87.54</v>
      </c>
      <c r="D108" s="29"/>
      <c r="E108" s="29"/>
      <c r="F108" s="29"/>
      <c r="G108" s="29"/>
      <c r="H108" s="29"/>
      <c r="I108" s="29"/>
      <c r="J108" s="36"/>
      <c r="K108" s="94"/>
      <c r="L108" s="94"/>
      <c r="M108" s="94"/>
      <c r="N108" s="94"/>
      <c r="O108" s="94"/>
      <c r="P108" s="94"/>
      <c r="Q108" s="138"/>
      <c r="R108" s="94"/>
      <c r="S108" s="95"/>
      <c r="T108" s="94"/>
      <c r="U108" s="129"/>
      <c r="V108" s="95"/>
      <c r="W108" s="94"/>
      <c r="X108" s="94"/>
      <c r="Y108" s="130"/>
      <c r="Z108" s="95"/>
      <c r="AA108" s="129"/>
      <c r="AB108" s="94"/>
      <c r="AC108" s="137"/>
      <c r="AD108" s="137"/>
      <c r="AE108" s="237"/>
      <c r="AF108" s="130"/>
      <c r="AG108" s="130"/>
      <c r="AH108" s="94" t="s">
        <v>438</v>
      </c>
      <c r="AI108" s="94" t="s">
        <v>438</v>
      </c>
      <c r="AJ108" s="94" t="s">
        <v>439</v>
      </c>
      <c r="AK108" s="94" t="s">
        <v>439</v>
      </c>
      <c r="AL108" s="94" t="s">
        <v>440</v>
      </c>
      <c r="AM108" s="94" t="s">
        <v>441</v>
      </c>
      <c r="AN108" s="94" t="s">
        <v>440</v>
      </c>
      <c r="AO108" s="138">
        <v>0</v>
      </c>
      <c r="AP108" s="94" t="s">
        <v>442</v>
      </c>
      <c r="AQ108" s="95">
        <v>59.28</v>
      </c>
      <c r="AR108" s="94" t="s">
        <v>443</v>
      </c>
      <c r="AS108" s="94" t="s">
        <v>442</v>
      </c>
      <c r="AT108" s="138">
        <v>0</v>
      </c>
      <c r="AU108" s="130">
        <v>5.15</v>
      </c>
      <c r="AV108" s="94" t="s">
        <v>442</v>
      </c>
      <c r="AW108" s="130">
        <v>16.27</v>
      </c>
      <c r="AX108" s="95">
        <v>123</v>
      </c>
      <c r="AY108" s="129">
        <v>46.01</v>
      </c>
      <c r="AZ108" s="94" t="s">
        <v>444</v>
      </c>
      <c r="BA108" s="94" t="s">
        <v>442</v>
      </c>
      <c r="BB108" s="94" t="s">
        <v>442</v>
      </c>
      <c r="BC108" s="94" t="s">
        <v>442</v>
      </c>
      <c r="BD108" s="94" t="s">
        <v>442</v>
      </c>
      <c r="BE108" s="94" t="s">
        <v>442</v>
      </c>
      <c r="BF108" s="94" t="s">
        <v>442</v>
      </c>
      <c r="BG108" s="94" t="s">
        <v>442</v>
      </c>
      <c r="BH108" s="94" t="s">
        <v>442</v>
      </c>
      <c r="BI108" s="94" t="s">
        <v>442</v>
      </c>
      <c r="BJ108" s="94" t="s">
        <v>442</v>
      </c>
      <c r="BK108" s="94" t="s">
        <v>442</v>
      </c>
      <c r="BL108" s="94" t="s">
        <v>442</v>
      </c>
      <c r="BM108" s="94" t="s">
        <v>442</v>
      </c>
      <c r="BN108" s="94" t="s">
        <v>442</v>
      </c>
      <c r="BO108" s="94" t="s">
        <v>442</v>
      </c>
      <c r="BP108" s="94" t="s">
        <v>442</v>
      </c>
      <c r="BQ108" s="94" t="s">
        <v>442</v>
      </c>
      <c r="BR108" s="93"/>
      <c r="BS108" s="93"/>
      <c r="BT108" s="137"/>
      <c r="BU108" s="137"/>
      <c r="BV108" s="137"/>
      <c r="BW108" s="129"/>
      <c r="BX108" s="129"/>
      <c r="BY108" s="129"/>
      <c r="BZ108" s="129"/>
      <c r="CA108" s="137"/>
      <c r="CB108" s="95"/>
      <c r="CC108" s="129"/>
      <c r="CD108" s="137"/>
      <c r="CE108" s="137"/>
      <c r="CF108" s="137"/>
      <c r="CG108" s="137"/>
      <c r="CH108" s="137"/>
      <c r="CI108" s="129"/>
      <c r="CJ108" s="137"/>
      <c r="CK108" s="137"/>
      <c r="CL108" s="137"/>
      <c r="CM108" s="137"/>
      <c r="CN108" s="137"/>
      <c r="CO108" s="137"/>
      <c r="CP108" s="137"/>
      <c r="CQ108" s="137"/>
      <c r="CR108" s="137"/>
      <c r="CS108" s="137"/>
      <c r="CT108" s="129"/>
      <c r="CU108" s="129"/>
      <c r="CV108" s="137"/>
      <c r="CW108" s="137"/>
      <c r="CX108" s="137"/>
      <c r="CY108" s="137"/>
      <c r="CZ108" s="137"/>
      <c r="DA108" s="137"/>
      <c r="DB108" s="137"/>
      <c r="DC108" s="137"/>
      <c r="DD108" s="137"/>
      <c r="DE108" s="137"/>
      <c r="DF108" s="137"/>
      <c r="DG108" s="137"/>
      <c r="DH108" s="137"/>
      <c r="DI108" s="137"/>
      <c r="DJ108" s="137"/>
      <c r="DK108" s="137"/>
      <c r="DL108" s="137"/>
      <c r="DM108" s="137"/>
      <c r="DN108" s="137"/>
      <c r="DO108" s="137"/>
      <c r="DP108" s="137"/>
      <c r="DQ108" s="137"/>
      <c r="DR108" s="137"/>
      <c r="DS108" s="137"/>
      <c r="DT108" s="137"/>
      <c r="DU108" s="137"/>
      <c r="DV108" s="137"/>
      <c r="DW108" s="137"/>
      <c r="DX108" s="137"/>
      <c r="DY108" s="137"/>
      <c r="DZ108" s="137"/>
      <c r="EA108" s="137"/>
      <c r="EB108" s="137"/>
      <c r="EC108" s="137"/>
      <c r="ED108" s="137"/>
      <c r="EE108" s="137"/>
      <c r="EF108" s="137"/>
      <c r="EG108" s="137"/>
      <c r="EH108" s="137"/>
      <c r="EI108" s="137"/>
      <c r="EJ108" s="137"/>
      <c r="EK108" s="137"/>
      <c r="EL108" s="137"/>
      <c r="EM108" s="137"/>
      <c r="EN108" s="137"/>
      <c r="EO108" s="137"/>
      <c r="EP108" s="137"/>
      <c r="EQ108" s="137"/>
      <c r="ER108" s="137"/>
      <c r="ES108" s="137"/>
      <c r="ET108" s="137"/>
      <c r="EU108" s="137"/>
      <c r="EV108" s="137"/>
      <c r="EW108" s="137"/>
      <c r="EX108" s="137"/>
      <c r="EY108" s="137"/>
      <c r="EZ108" s="137"/>
      <c r="FA108" s="137"/>
      <c r="FB108" s="137"/>
      <c r="FC108" s="137"/>
      <c r="FD108" s="137"/>
      <c r="FE108" s="137"/>
      <c r="FF108" s="137"/>
      <c r="FG108" s="137"/>
      <c r="FH108" s="137"/>
      <c r="FI108" s="137"/>
      <c r="FJ108" s="137"/>
      <c r="FK108" s="137"/>
      <c r="FL108" s="137"/>
      <c r="FM108" s="137"/>
      <c r="FN108" s="137"/>
      <c r="FO108" s="137"/>
      <c r="FP108" s="137"/>
      <c r="FQ108" s="137"/>
      <c r="FR108" s="137"/>
      <c r="FS108" s="137"/>
      <c r="FT108" s="137"/>
      <c r="FU108" s="137"/>
      <c r="FV108" s="137"/>
      <c r="FW108" s="137"/>
      <c r="FX108" s="137"/>
      <c r="FY108" s="137"/>
      <c r="FZ108" s="137"/>
      <c r="GA108" s="137"/>
      <c r="GB108" s="137"/>
      <c r="GC108" s="137"/>
      <c r="GD108" s="137"/>
      <c r="GE108" s="137"/>
      <c r="GF108" s="137"/>
      <c r="GG108" s="137"/>
      <c r="GH108" s="137"/>
      <c r="GI108" s="137"/>
      <c r="GJ108" s="137"/>
      <c r="GK108" s="137"/>
      <c r="GL108" s="137"/>
      <c r="GM108" s="137"/>
      <c r="GN108" s="137"/>
      <c r="GO108" s="137"/>
      <c r="GP108" s="137"/>
      <c r="GQ108" s="137"/>
      <c r="GR108" s="137"/>
      <c r="GS108" s="137"/>
      <c r="GT108" s="137"/>
      <c r="GU108" s="137"/>
      <c r="GV108" s="137"/>
      <c r="GW108" s="137"/>
      <c r="GX108" s="137"/>
      <c r="GY108" s="137"/>
      <c r="GZ108" s="137"/>
      <c r="HA108" s="137"/>
      <c r="HB108" s="137"/>
      <c r="HC108" s="137"/>
      <c r="HD108" s="137"/>
      <c r="HE108" s="137"/>
      <c r="HF108" s="137"/>
      <c r="HG108" s="137"/>
      <c r="HH108" s="137"/>
      <c r="HI108" s="137"/>
      <c r="HJ108" s="137"/>
      <c r="HK108" s="137"/>
      <c r="HL108" s="137"/>
      <c r="HM108" s="137"/>
      <c r="HN108" s="137"/>
      <c r="HO108" s="137"/>
      <c r="HP108" s="137"/>
      <c r="HQ108" s="137"/>
      <c r="HR108" s="137"/>
      <c r="HS108" s="137"/>
      <c r="HT108" s="137"/>
      <c r="HU108" s="137"/>
      <c r="HV108" s="137"/>
      <c r="HW108" s="137"/>
      <c r="HX108" s="137"/>
      <c r="HY108" s="137"/>
      <c r="HZ108" s="137"/>
      <c r="IA108" s="137"/>
      <c r="IB108" s="137"/>
      <c r="IC108" s="137"/>
      <c r="ID108" s="137"/>
      <c r="IE108" s="137"/>
      <c r="IF108" s="137"/>
      <c r="IG108" s="137"/>
      <c r="IH108" s="137"/>
      <c r="II108" s="137"/>
      <c r="IJ108" s="137"/>
      <c r="IK108" s="137"/>
      <c r="IL108" s="137"/>
      <c r="IM108" s="137"/>
      <c r="IN108" s="137"/>
      <c r="IO108" s="137"/>
      <c r="IP108" s="137"/>
      <c r="IQ108" s="137"/>
      <c r="IR108" s="137"/>
      <c r="IS108" s="137"/>
      <c r="IT108" s="137"/>
      <c r="IU108" s="137"/>
      <c r="IV108" s="137"/>
      <c r="IW108" s="137"/>
      <c r="IX108" s="137"/>
      <c r="IY108" s="137"/>
      <c r="IZ108" s="137"/>
      <c r="JA108" s="137"/>
      <c r="JB108" s="137"/>
      <c r="JC108" s="137"/>
      <c r="JD108" s="137"/>
      <c r="JE108" s="137"/>
      <c r="JF108" s="137"/>
      <c r="JG108" s="137"/>
      <c r="JH108" s="137"/>
      <c r="JI108" s="137"/>
      <c r="JJ108" s="137"/>
      <c r="JK108" s="137"/>
      <c r="JL108" s="137"/>
      <c r="JM108" s="137"/>
      <c r="JN108" s="137"/>
      <c r="JO108" s="137"/>
      <c r="JP108" s="137"/>
      <c r="JQ108" s="137"/>
      <c r="JR108" s="137"/>
      <c r="JS108" s="137"/>
      <c r="JT108" s="137"/>
      <c r="JU108" s="137"/>
      <c r="JV108" s="137"/>
      <c r="JW108" s="137"/>
      <c r="JX108" s="137"/>
      <c r="JY108" s="137"/>
      <c r="JZ108" s="137"/>
      <c r="KA108" s="137"/>
      <c r="KB108" s="137"/>
      <c r="KC108" s="137"/>
      <c r="KD108" s="137"/>
      <c r="KE108" s="137"/>
      <c r="KF108" s="137"/>
      <c r="KG108" s="137"/>
      <c r="KH108" s="137"/>
      <c r="KI108" s="28" t="s">
        <v>419</v>
      </c>
      <c r="KJ108" s="54"/>
      <c r="KK108" s="35">
        <v>98.93</v>
      </c>
      <c r="KL108" s="32">
        <v>1.07</v>
      </c>
      <c r="KM108" s="28" t="s">
        <v>502</v>
      </c>
      <c r="KN108" s="28" t="s">
        <v>503</v>
      </c>
      <c r="KO108" s="28" t="s">
        <v>504</v>
      </c>
      <c r="KP108" s="28" t="s">
        <v>505</v>
      </c>
      <c r="KQ108" s="28" t="s">
        <v>504</v>
      </c>
      <c r="KR108" s="28" t="s">
        <v>504</v>
      </c>
      <c r="KS108" s="29"/>
      <c r="KT108" s="28"/>
      <c r="KU108" s="28"/>
    </row>
    <row r="109" spans="1:307" ht="15" customHeight="1">
      <c r="A109" s="92" t="s">
        <v>512</v>
      </c>
      <c r="B109" s="30">
        <v>25000605</v>
      </c>
      <c r="C109" s="35">
        <v>86.42</v>
      </c>
      <c r="D109" s="29"/>
      <c r="E109" s="29"/>
      <c r="F109" s="29"/>
      <c r="G109" s="29"/>
      <c r="H109" s="29"/>
      <c r="I109" s="29"/>
      <c r="J109" s="36"/>
      <c r="K109" s="94"/>
      <c r="L109" s="94"/>
      <c r="M109" s="94"/>
      <c r="N109" s="94"/>
      <c r="O109" s="94"/>
      <c r="P109" s="94"/>
      <c r="Q109" s="138"/>
      <c r="R109" s="94"/>
      <c r="S109" s="95"/>
      <c r="T109" s="94"/>
      <c r="U109" s="129"/>
      <c r="V109" s="95"/>
      <c r="W109" s="94"/>
      <c r="X109" s="94"/>
      <c r="Y109" s="130"/>
      <c r="Z109" s="95"/>
      <c r="AA109" s="129"/>
      <c r="AB109" s="94"/>
      <c r="AC109" s="137"/>
      <c r="AD109" s="137"/>
      <c r="AE109" s="237"/>
      <c r="AF109" s="130"/>
      <c r="AG109" s="130"/>
      <c r="AH109" s="94" t="s">
        <v>438</v>
      </c>
      <c r="AI109" s="94" t="s">
        <v>438</v>
      </c>
      <c r="AJ109" s="94" t="s">
        <v>439</v>
      </c>
      <c r="AK109" s="94" t="s">
        <v>439</v>
      </c>
      <c r="AL109" s="94" t="s">
        <v>440</v>
      </c>
      <c r="AM109" s="94" t="s">
        <v>441</v>
      </c>
      <c r="AN109" s="94" t="s">
        <v>440</v>
      </c>
      <c r="AO109" s="138">
        <v>0</v>
      </c>
      <c r="AP109" s="94" t="s">
        <v>442</v>
      </c>
      <c r="AQ109" s="95">
        <v>200.9</v>
      </c>
      <c r="AR109" s="94" t="s">
        <v>443</v>
      </c>
      <c r="AS109" s="94" t="s">
        <v>442</v>
      </c>
      <c r="AT109" s="138">
        <v>0</v>
      </c>
      <c r="AU109" s="130">
        <v>6.4859999999999998</v>
      </c>
      <c r="AV109" s="94" t="s">
        <v>442</v>
      </c>
      <c r="AW109" s="130">
        <v>6.3529999999999998</v>
      </c>
      <c r="AX109" s="95">
        <v>56</v>
      </c>
      <c r="AY109" s="129">
        <v>17.48</v>
      </c>
      <c r="AZ109" s="94" t="s">
        <v>444</v>
      </c>
      <c r="BA109" s="94" t="s">
        <v>442</v>
      </c>
      <c r="BB109" s="94" t="s">
        <v>442</v>
      </c>
      <c r="BC109" s="94" t="s">
        <v>442</v>
      </c>
      <c r="BD109" s="94" t="s">
        <v>442</v>
      </c>
      <c r="BE109" s="94" t="s">
        <v>442</v>
      </c>
      <c r="BF109" s="94" t="s">
        <v>442</v>
      </c>
      <c r="BG109" s="94" t="s">
        <v>442</v>
      </c>
      <c r="BH109" s="94" t="s">
        <v>442</v>
      </c>
      <c r="BI109" s="94" t="s">
        <v>442</v>
      </c>
      <c r="BJ109" s="94" t="s">
        <v>442</v>
      </c>
      <c r="BK109" s="94" t="s">
        <v>442</v>
      </c>
      <c r="BL109" s="94" t="s">
        <v>442</v>
      </c>
      <c r="BM109" s="94" t="s">
        <v>442</v>
      </c>
      <c r="BN109" s="94" t="s">
        <v>442</v>
      </c>
      <c r="BO109" s="94" t="s">
        <v>442</v>
      </c>
      <c r="BP109" s="94" t="s">
        <v>442</v>
      </c>
      <c r="BQ109" s="94" t="s">
        <v>442</v>
      </c>
      <c r="BR109" s="93"/>
      <c r="BS109" s="93"/>
      <c r="BT109" s="137"/>
      <c r="BU109" s="137"/>
      <c r="BV109" s="137"/>
      <c r="BW109" s="129"/>
      <c r="BX109" s="129"/>
      <c r="BY109" s="129"/>
      <c r="BZ109" s="129"/>
      <c r="CA109" s="137"/>
      <c r="CB109" s="95"/>
      <c r="CC109" s="129"/>
      <c r="CD109" s="137"/>
      <c r="CE109" s="137"/>
      <c r="CF109" s="137"/>
      <c r="CG109" s="137"/>
      <c r="CH109" s="137"/>
      <c r="CI109" s="129"/>
      <c r="CJ109" s="137"/>
      <c r="CK109" s="137"/>
      <c r="CL109" s="137"/>
      <c r="CM109" s="137"/>
      <c r="CN109" s="137"/>
      <c r="CO109" s="137"/>
      <c r="CP109" s="137"/>
      <c r="CQ109" s="137"/>
      <c r="CR109" s="137"/>
      <c r="CS109" s="137"/>
      <c r="CT109" s="129"/>
      <c r="CU109" s="129"/>
      <c r="CV109" s="137"/>
      <c r="CW109" s="137"/>
      <c r="CX109" s="137"/>
      <c r="CY109" s="137"/>
      <c r="CZ109" s="137"/>
      <c r="DA109" s="137"/>
      <c r="DB109" s="137"/>
      <c r="DC109" s="137"/>
      <c r="DD109" s="137"/>
      <c r="DE109" s="137"/>
      <c r="DF109" s="137"/>
      <c r="DG109" s="137"/>
      <c r="DH109" s="137"/>
      <c r="DI109" s="137"/>
      <c r="DJ109" s="137"/>
      <c r="DK109" s="137"/>
      <c r="DL109" s="137"/>
      <c r="DM109" s="137"/>
      <c r="DN109" s="137"/>
      <c r="DO109" s="137"/>
      <c r="DP109" s="137"/>
      <c r="DQ109" s="137"/>
      <c r="DR109" s="137"/>
      <c r="DS109" s="137"/>
      <c r="DT109" s="137"/>
      <c r="DU109" s="137"/>
      <c r="DV109" s="137"/>
      <c r="DW109" s="137"/>
      <c r="DX109" s="137"/>
      <c r="DY109" s="137"/>
      <c r="DZ109" s="137"/>
      <c r="EA109" s="137"/>
      <c r="EB109" s="137"/>
      <c r="EC109" s="137"/>
      <c r="ED109" s="137"/>
      <c r="EE109" s="137"/>
      <c r="EF109" s="137"/>
      <c r="EG109" s="137"/>
      <c r="EH109" s="137"/>
      <c r="EI109" s="137"/>
      <c r="EJ109" s="137"/>
      <c r="EK109" s="137"/>
      <c r="EL109" s="137"/>
      <c r="EM109" s="137"/>
      <c r="EN109" s="137"/>
      <c r="EO109" s="137"/>
      <c r="EP109" s="137"/>
      <c r="EQ109" s="137"/>
      <c r="ER109" s="137"/>
      <c r="ES109" s="137"/>
      <c r="ET109" s="137"/>
      <c r="EU109" s="137"/>
      <c r="EV109" s="137"/>
      <c r="EW109" s="137"/>
      <c r="EX109" s="137"/>
      <c r="EY109" s="137"/>
      <c r="EZ109" s="137"/>
      <c r="FA109" s="137"/>
      <c r="FB109" s="137"/>
      <c r="FC109" s="137"/>
      <c r="FD109" s="137"/>
      <c r="FE109" s="137"/>
      <c r="FF109" s="137"/>
      <c r="FG109" s="137"/>
      <c r="FH109" s="137"/>
      <c r="FI109" s="137"/>
      <c r="FJ109" s="137"/>
      <c r="FK109" s="137"/>
      <c r="FL109" s="137"/>
      <c r="FM109" s="137"/>
      <c r="FN109" s="137"/>
      <c r="FO109" s="137"/>
      <c r="FP109" s="137"/>
      <c r="FQ109" s="137"/>
      <c r="FR109" s="137"/>
      <c r="FS109" s="137"/>
      <c r="FT109" s="137"/>
      <c r="FU109" s="137"/>
      <c r="FV109" s="137"/>
      <c r="FW109" s="137"/>
      <c r="FX109" s="137"/>
      <c r="FY109" s="137"/>
      <c r="FZ109" s="137"/>
      <c r="GA109" s="137"/>
      <c r="GB109" s="137"/>
      <c r="GC109" s="137"/>
      <c r="GD109" s="137"/>
      <c r="GE109" s="137"/>
      <c r="GF109" s="137"/>
      <c r="GG109" s="137"/>
      <c r="GH109" s="137"/>
      <c r="GI109" s="137"/>
      <c r="GJ109" s="137"/>
      <c r="GK109" s="137"/>
      <c r="GL109" s="137"/>
      <c r="GM109" s="137"/>
      <c r="GN109" s="137"/>
      <c r="GO109" s="137"/>
      <c r="GP109" s="137"/>
      <c r="GQ109" s="137"/>
      <c r="GR109" s="137"/>
      <c r="GS109" s="137"/>
      <c r="GT109" s="137"/>
      <c r="GU109" s="137"/>
      <c r="GV109" s="137"/>
      <c r="GW109" s="137"/>
      <c r="GX109" s="137"/>
      <c r="GY109" s="137"/>
      <c r="GZ109" s="137"/>
      <c r="HA109" s="137"/>
      <c r="HB109" s="137"/>
      <c r="HC109" s="137"/>
      <c r="HD109" s="137"/>
      <c r="HE109" s="137"/>
      <c r="HF109" s="137"/>
      <c r="HG109" s="137"/>
      <c r="HH109" s="137"/>
      <c r="HI109" s="137"/>
      <c r="HJ109" s="137"/>
      <c r="HK109" s="137"/>
      <c r="HL109" s="137"/>
      <c r="HM109" s="137"/>
      <c r="HN109" s="137"/>
      <c r="HO109" s="137"/>
      <c r="HP109" s="137"/>
      <c r="HQ109" s="137"/>
      <c r="HR109" s="137"/>
      <c r="HS109" s="137"/>
      <c r="HT109" s="137"/>
      <c r="HU109" s="137"/>
      <c r="HV109" s="137"/>
      <c r="HW109" s="137"/>
      <c r="HX109" s="137"/>
      <c r="HY109" s="137"/>
      <c r="HZ109" s="137"/>
      <c r="IA109" s="137"/>
      <c r="IB109" s="137"/>
      <c r="IC109" s="137"/>
      <c r="ID109" s="137"/>
      <c r="IE109" s="137"/>
      <c r="IF109" s="137"/>
      <c r="IG109" s="137"/>
      <c r="IH109" s="137"/>
      <c r="II109" s="137"/>
      <c r="IJ109" s="137"/>
      <c r="IK109" s="137"/>
      <c r="IL109" s="137"/>
      <c r="IM109" s="137"/>
      <c r="IN109" s="137"/>
      <c r="IO109" s="137"/>
      <c r="IP109" s="137"/>
      <c r="IQ109" s="137"/>
      <c r="IR109" s="137"/>
      <c r="IS109" s="137"/>
      <c r="IT109" s="137"/>
      <c r="IU109" s="137"/>
      <c r="IV109" s="137"/>
      <c r="IW109" s="137"/>
      <c r="IX109" s="137"/>
      <c r="IY109" s="137"/>
      <c r="IZ109" s="137"/>
      <c r="JA109" s="137"/>
      <c r="JB109" s="137"/>
      <c r="JC109" s="137"/>
      <c r="JD109" s="137"/>
      <c r="JE109" s="137"/>
      <c r="JF109" s="137"/>
      <c r="JG109" s="137"/>
      <c r="JH109" s="137"/>
      <c r="JI109" s="137"/>
      <c r="JJ109" s="137"/>
      <c r="JK109" s="137"/>
      <c r="JL109" s="137"/>
      <c r="JM109" s="137"/>
      <c r="JN109" s="137"/>
      <c r="JO109" s="137"/>
      <c r="JP109" s="137"/>
      <c r="JQ109" s="137"/>
      <c r="JR109" s="137"/>
      <c r="JS109" s="137"/>
      <c r="JT109" s="137"/>
      <c r="JU109" s="137"/>
      <c r="JV109" s="137"/>
      <c r="JW109" s="137"/>
      <c r="JX109" s="137"/>
      <c r="JY109" s="137"/>
      <c r="JZ109" s="137"/>
      <c r="KA109" s="137"/>
      <c r="KB109" s="137"/>
      <c r="KC109" s="137"/>
      <c r="KD109" s="137"/>
      <c r="KE109" s="137"/>
      <c r="KF109" s="137"/>
      <c r="KG109" s="137"/>
      <c r="KH109" s="137"/>
      <c r="KI109" s="28" t="s">
        <v>419</v>
      </c>
      <c r="KJ109" s="54"/>
      <c r="KK109" s="35"/>
      <c r="KL109" s="32"/>
      <c r="KM109" s="28"/>
      <c r="KN109" s="28"/>
      <c r="KO109" s="30"/>
      <c r="KP109" s="31"/>
      <c r="KQ109" s="28"/>
      <c r="KR109" s="31"/>
      <c r="KS109" s="29"/>
      <c r="KT109" s="28"/>
      <c r="KU109" s="28"/>
    </row>
    <row r="110" spans="1:307" ht="15" customHeight="1">
      <c r="A110" s="92" t="s">
        <v>27</v>
      </c>
      <c r="B110" s="30">
        <v>25000796</v>
      </c>
      <c r="C110" s="35">
        <v>90.27</v>
      </c>
      <c r="D110" s="35"/>
      <c r="E110" s="35"/>
      <c r="F110" s="37">
        <v>9.798</v>
      </c>
      <c r="G110" s="38"/>
      <c r="H110" s="38"/>
      <c r="I110" s="34"/>
      <c r="J110" s="36"/>
      <c r="K110" s="94"/>
      <c r="L110" s="93"/>
      <c r="M110" s="93"/>
      <c r="N110" s="94"/>
      <c r="O110" s="94"/>
      <c r="P110" s="94"/>
      <c r="Q110" s="94"/>
      <c r="R110" s="94"/>
      <c r="S110" s="94"/>
      <c r="T110" s="94"/>
      <c r="U110" s="129"/>
      <c r="V110" s="94"/>
      <c r="W110" s="94"/>
      <c r="X110" s="94"/>
      <c r="Y110" s="94"/>
      <c r="Z110" s="94"/>
      <c r="AA110" s="94"/>
      <c r="AB110" s="94"/>
      <c r="AC110" s="137"/>
      <c r="AD110" s="137"/>
      <c r="AE110" s="237"/>
      <c r="AF110" s="94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137"/>
      <c r="BU110" s="137" t="s">
        <v>436</v>
      </c>
      <c r="BV110" s="137" t="s">
        <v>436</v>
      </c>
      <c r="BW110" s="129">
        <v>0.89</v>
      </c>
      <c r="BX110" s="129">
        <v>0.78</v>
      </c>
      <c r="BY110" s="129">
        <v>1.1100000000000001</v>
      </c>
      <c r="BZ110" s="129">
        <v>2.08</v>
      </c>
      <c r="CA110" s="137" t="s">
        <v>436</v>
      </c>
      <c r="CB110" s="95">
        <v>5.58</v>
      </c>
      <c r="CC110" s="129">
        <v>1.77</v>
      </c>
      <c r="CD110" s="137" t="s">
        <v>436</v>
      </c>
      <c r="CE110" s="137" t="s">
        <v>436</v>
      </c>
      <c r="CF110" s="137" t="s">
        <v>436</v>
      </c>
      <c r="CG110" s="137" t="s">
        <v>436</v>
      </c>
      <c r="CH110" s="137" t="s">
        <v>436</v>
      </c>
      <c r="CI110" s="129">
        <v>6.03</v>
      </c>
      <c r="CJ110" s="137" t="s">
        <v>436</v>
      </c>
      <c r="CK110" s="129">
        <v>1.84</v>
      </c>
      <c r="CL110" s="137" t="s">
        <v>436</v>
      </c>
      <c r="CM110" s="137" t="s">
        <v>436</v>
      </c>
      <c r="CN110" s="129">
        <v>10.9</v>
      </c>
      <c r="CO110" s="137" t="s">
        <v>490</v>
      </c>
      <c r="CP110" s="137" t="s">
        <v>490</v>
      </c>
      <c r="CQ110" s="137" t="s">
        <v>490</v>
      </c>
      <c r="CR110" s="137" t="s">
        <v>491</v>
      </c>
      <c r="CS110" s="137" t="s">
        <v>492</v>
      </c>
      <c r="CT110" s="129">
        <v>1.1299999999999999</v>
      </c>
      <c r="CU110" s="129">
        <v>2.2200000000000002</v>
      </c>
      <c r="CV110" s="137" t="s">
        <v>492</v>
      </c>
      <c r="CW110" s="137" t="s">
        <v>492</v>
      </c>
      <c r="CX110" s="137" t="s">
        <v>490</v>
      </c>
      <c r="CY110" s="137" t="s">
        <v>492</v>
      </c>
      <c r="CZ110" s="137" t="s">
        <v>492</v>
      </c>
      <c r="DA110" s="137" t="s">
        <v>492</v>
      </c>
      <c r="DB110" s="137" t="s">
        <v>492</v>
      </c>
      <c r="DC110" s="137" t="s">
        <v>493</v>
      </c>
      <c r="DD110" s="137" t="s">
        <v>492</v>
      </c>
      <c r="DE110" s="137" t="s">
        <v>493</v>
      </c>
      <c r="DF110" s="137" t="s">
        <v>492</v>
      </c>
      <c r="DG110" s="137" t="s">
        <v>492</v>
      </c>
      <c r="DH110" s="137" t="s">
        <v>492</v>
      </c>
      <c r="DI110" s="137" t="s">
        <v>492</v>
      </c>
      <c r="DJ110" s="137" t="s">
        <v>492</v>
      </c>
      <c r="DK110" s="137" t="s">
        <v>493</v>
      </c>
      <c r="DL110" s="137" t="s">
        <v>492</v>
      </c>
      <c r="DM110" s="137" t="s">
        <v>492</v>
      </c>
      <c r="DN110" s="137"/>
      <c r="DO110" s="137"/>
      <c r="DP110" s="137"/>
      <c r="DQ110" s="137"/>
      <c r="DR110" s="137"/>
      <c r="DS110" s="137"/>
      <c r="DT110" s="137"/>
      <c r="DU110" s="137"/>
      <c r="DV110" s="137"/>
      <c r="DW110" s="137"/>
      <c r="DX110" s="137"/>
      <c r="DY110" s="137"/>
      <c r="DZ110" s="137"/>
      <c r="EA110" s="137"/>
      <c r="EB110" s="137"/>
      <c r="EC110" s="137"/>
      <c r="ED110" s="137"/>
      <c r="EE110" s="137"/>
      <c r="EF110" s="137"/>
      <c r="EG110" s="137"/>
      <c r="EH110" s="137"/>
      <c r="EI110" s="137"/>
      <c r="EJ110" s="137"/>
      <c r="EK110" s="137"/>
      <c r="EL110" s="137"/>
      <c r="EM110" s="137"/>
      <c r="EN110" s="137"/>
      <c r="EO110" s="137"/>
      <c r="EP110" s="137"/>
      <c r="EQ110" s="137"/>
      <c r="ER110" s="137"/>
      <c r="ES110" s="137"/>
      <c r="ET110" s="137"/>
      <c r="EU110" s="137"/>
      <c r="EV110" s="137"/>
      <c r="EW110" s="137"/>
      <c r="EX110" s="137"/>
      <c r="EY110" s="137"/>
      <c r="EZ110" s="137"/>
      <c r="FA110" s="137"/>
      <c r="FB110" s="137"/>
      <c r="FC110" s="137"/>
      <c r="FD110" s="137"/>
      <c r="FE110" s="137"/>
      <c r="FF110" s="137"/>
      <c r="FG110" s="137"/>
      <c r="FH110" s="137"/>
      <c r="FI110" s="137"/>
      <c r="FJ110" s="137"/>
      <c r="FK110" s="137"/>
      <c r="FL110" s="137"/>
      <c r="FM110" s="137"/>
      <c r="FN110" s="137"/>
      <c r="FO110" s="137"/>
      <c r="FP110" s="137"/>
      <c r="FQ110" s="137"/>
      <c r="FR110" s="137"/>
      <c r="FS110" s="137"/>
      <c r="FT110" s="137"/>
      <c r="FU110" s="137"/>
      <c r="FV110" s="137"/>
      <c r="FW110" s="137"/>
      <c r="FX110" s="137"/>
      <c r="FY110" s="137"/>
      <c r="FZ110" s="137"/>
      <c r="GA110" s="137"/>
      <c r="GB110" s="137"/>
      <c r="GC110" s="137"/>
      <c r="GD110" s="137"/>
      <c r="GE110" s="137"/>
      <c r="GF110" s="137"/>
      <c r="GG110" s="137"/>
      <c r="GH110" s="137"/>
      <c r="GI110" s="137"/>
      <c r="GJ110" s="137"/>
      <c r="GK110" s="137"/>
      <c r="GL110" s="137"/>
      <c r="GM110" s="137"/>
      <c r="GN110" s="137"/>
      <c r="GO110" s="137"/>
      <c r="GP110" s="137"/>
      <c r="GQ110" s="137"/>
      <c r="GR110" s="137"/>
      <c r="GS110" s="137"/>
      <c r="GT110" s="137"/>
      <c r="GU110" s="137"/>
      <c r="GV110" s="137"/>
      <c r="GW110" s="137"/>
      <c r="GX110" s="137"/>
      <c r="GY110" s="137"/>
      <c r="GZ110" s="137"/>
      <c r="HA110" s="137"/>
      <c r="HB110" s="137"/>
      <c r="HC110" s="137"/>
      <c r="HD110" s="137"/>
      <c r="HE110" s="137"/>
      <c r="HF110" s="137"/>
      <c r="HG110" s="137"/>
      <c r="HH110" s="137"/>
      <c r="HI110" s="137"/>
      <c r="HJ110" s="137"/>
      <c r="HK110" s="137"/>
      <c r="HL110" s="137"/>
      <c r="HM110" s="137"/>
      <c r="HN110" s="137"/>
      <c r="HO110" s="137"/>
      <c r="HP110" s="137"/>
      <c r="HQ110" s="137"/>
      <c r="HR110" s="137"/>
      <c r="HS110" s="137"/>
      <c r="HT110" s="137"/>
      <c r="HU110" s="137"/>
      <c r="HV110" s="137"/>
      <c r="HW110" s="137"/>
      <c r="HX110" s="137"/>
      <c r="HY110" s="137"/>
      <c r="HZ110" s="137"/>
      <c r="IA110" s="137"/>
      <c r="IB110" s="137"/>
      <c r="IC110" s="137"/>
      <c r="ID110" s="137"/>
      <c r="IE110" s="137"/>
      <c r="IF110" s="137"/>
      <c r="IG110" s="137"/>
      <c r="IH110" s="137"/>
      <c r="II110" s="137"/>
      <c r="IJ110" s="137"/>
      <c r="IK110" s="137"/>
      <c r="IL110" s="137"/>
      <c r="IM110" s="137"/>
      <c r="IN110" s="137"/>
      <c r="IO110" s="137"/>
      <c r="IP110" s="137"/>
      <c r="IQ110" s="137"/>
      <c r="IR110" s="137"/>
      <c r="IS110" s="137"/>
      <c r="IT110" s="137"/>
      <c r="IU110" s="137"/>
      <c r="IV110" s="137"/>
      <c r="IW110" s="137"/>
      <c r="IX110" s="137"/>
      <c r="IY110" s="137"/>
      <c r="IZ110" s="137"/>
      <c r="JA110" s="137"/>
      <c r="JB110" s="137"/>
      <c r="JC110" s="137"/>
      <c r="JD110" s="137"/>
      <c r="JE110" s="137"/>
      <c r="JF110" s="137"/>
      <c r="JG110" s="137"/>
      <c r="JH110" s="137"/>
      <c r="JI110" s="137"/>
      <c r="JJ110" s="137"/>
      <c r="JK110" s="137"/>
      <c r="JL110" s="137"/>
      <c r="JM110" s="137"/>
      <c r="JN110" s="137"/>
      <c r="JO110" s="137"/>
      <c r="JP110" s="137"/>
      <c r="JQ110" s="137"/>
      <c r="JR110" s="137"/>
      <c r="JS110" s="137"/>
      <c r="JT110" s="137"/>
      <c r="JU110" s="137"/>
      <c r="JV110" s="137"/>
      <c r="JW110" s="137"/>
      <c r="JX110" s="137"/>
      <c r="JY110" s="137"/>
      <c r="JZ110" s="137"/>
      <c r="KA110" s="137"/>
      <c r="KB110" s="137"/>
      <c r="KC110" s="137"/>
      <c r="KD110" s="137"/>
      <c r="KE110" s="137"/>
      <c r="KF110" s="137"/>
      <c r="KG110" s="137"/>
      <c r="KH110" s="137"/>
      <c r="KI110" s="39"/>
      <c r="KJ110" s="168"/>
      <c r="KK110" s="37"/>
      <c r="KL110" s="28"/>
      <c r="KM110" s="28"/>
      <c r="KN110" s="28"/>
      <c r="KO110" s="28"/>
      <c r="KP110" s="28"/>
      <c r="KQ110" s="28"/>
      <c r="KR110" s="28"/>
      <c r="KS110" s="29"/>
      <c r="KT110" s="28"/>
      <c r="KU110" s="28"/>
    </row>
    <row r="111" spans="1:307" ht="15" customHeight="1">
      <c r="A111" s="92" t="s">
        <v>27</v>
      </c>
      <c r="B111" s="30">
        <v>25000796</v>
      </c>
      <c r="C111" s="35">
        <v>90.27</v>
      </c>
      <c r="D111" s="29"/>
      <c r="E111" s="35">
        <v>67.790000000000006</v>
      </c>
      <c r="F111" s="37">
        <v>8.1980000000000004</v>
      </c>
      <c r="G111" s="29"/>
      <c r="H111" s="29" t="s">
        <v>454</v>
      </c>
      <c r="I111" s="29"/>
      <c r="J111" s="36"/>
      <c r="K111" s="94"/>
      <c r="L111" s="94"/>
      <c r="M111" s="94"/>
      <c r="N111" s="94" t="s">
        <v>495</v>
      </c>
      <c r="O111" s="94"/>
      <c r="P111" s="94"/>
      <c r="Q111" s="138"/>
      <c r="R111" s="94"/>
      <c r="S111" s="94"/>
      <c r="T111" s="95"/>
      <c r="U111" s="129"/>
      <c r="V111" s="95"/>
      <c r="W111" s="129"/>
      <c r="X111" s="94"/>
      <c r="Y111" s="94"/>
      <c r="Z111" s="129"/>
      <c r="AA111" s="130"/>
      <c r="AB111" s="95"/>
      <c r="AC111" s="137"/>
      <c r="AD111" s="137"/>
      <c r="AE111" s="237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137"/>
      <c r="BU111" s="137"/>
      <c r="BV111" s="137"/>
      <c r="BW111" s="129"/>
      <c r="BX111" s="129"/>
      <c r="BY111" s="129"/>
      <c r="BZ111" s="129"/>
      <c r="CA111" s="137"/>
      <c r="CB111" s="95"/>
      <c r="CC111" s="129"/>
      <c r="CD111" s="137"/>
      <c r="CE111" s="137"/>
      <c r="CF111" s="137"/>
      <c r="CG111" s="137"/>
      <c r="CH111" s="137"/>
      <c r="CI111" s="129"/>
      <c r="CJ111" s="137"/>
      <c r="CK111" s="137"/>
      <c r="CL111" s="137"/>
      <c r="CM111" s="137"/>
      <c r="CN111" s="137"/>
      <c r="CO111" s="137"/>
      <c r="CP111" s="137"/>
      <c r="CQ111" s="137"/>
      <c r="CR111" s="137"/>
      <c r="CS111" s="137"/>
      <c r="CT111" s="129"/>
      <c r="CU111" s="129"/>
      <c r="CV111" s="137"/>
      <c r="CW111" s="137"/>
      <c r="CX111" s="137"/>
      <c r="CY111" s="137"/>
      <c r="CZ111" s="137"/>
      <c r="DA111" s="137"/>
      <c r="DB111" s="137"/>
      <c r="DC111" s="137"/>
      <c r="DD111" s="137"/>
      <c r="DE111" s="137"/>
      <c r="DF111" s="137"/>
      <c r="DG111" s="137"/>
      <c r="DH111" s="137"/>
      <c r="DI111" s="137"/>
      <c r="DJ111" s="137"/>
      <c r="DK111" s="137"/>
      <c r="DL111" s="137"/>
      <c r="DM111" s="137"/>
      <c r="DN111" s="137"/>
      <c r="DO111" s="137"/>
      <c r="DP111" s="137"/>
      <c r="DQ111" s="137"/>
      <c r="DR111" s="137"/>
      <c r="DS111" s="137"/>
      <c r="DT111" s="137"/>
      <c r="DU111" s="137"/>
      <c r="DV111" s="137"/>
      <c r="DW111" s="137"/>
      <c r="DX111" s="137"/>
      <c r="DY111" s="137"/>
      <c r="DZ111" s="137"/>
      <c r="EA111" s="137"/>
      <c r="EB111" s="137"/>
      <c r="EC111" s="137"/>
      <c r="ED111" s="137"/>
      <c r="EE111" s="137"/>
      <c r="EF111" s="137"/>
      <c r="EG111" s="137"/>
      <c r="EH111" s="137"/>
      <c r="EI111" s="137"/>
      <c r="EJ111" s="137"/>
      <c r="EK111" s="137"/>
      <c r="EL111" s="137"/>
      <c r="EM111" s="137"/>
      <c r="EN111" s="137"/>
      <c r="EO111" s="137"/>
      <c r="EP111" s="137"/>
      <c r="EQ111" s="137"/>
      <c r="ER111" s="137"/>
      <c r="ES111" s="137"/>
      <c r="ET111" s="137"/>
      <c r="EU111" s="137"/>
      <c r="EV111" s="137"/>
      <c r="EW111" s="137"/>
      <c r="EX111" s="137"/>
      <c r="EY111" s="137"/>
      <c r="EZ111" s="137"/>
      <c r="FA111" s="137"/>
      <c r="FB111" s="137"/>
      <c r="FC111" s="137"/>
      <c r="FD111" s="137"/>
      <c r="FE111" s="137"/>
      <c r="FF111" s="137"/>
      <c r="FG111" s="137"/>
      <c r="FH111" s="137"/>
      <c r="FI111" s="137"/>
      <c r="FJ111" s="137"/>
      <c r="FK111" s="137"/>
      <c r="FL111" s="137"/>
      <c r="FM111" s="137"/>
      <c r="FN111" s="137"/>
      <c r="FO111" s="137"/>
      <c r="FP111" s="137"/>
      <c r="FQ111" s="137"/>
      <c r="FR111" s="137"/>
      <c r="FS111" s="137"/>
      <c r="FT111" s="137"/>
      <c r="FU111" s="137"/>
      <c r="FV111" s="137"/>
      <c r="FW111" s="137"/>
      <c r="FX111" s="137"/>
      <c r="FY111" s="137"/>
      <c r="FZ111" s="137"/>
      <c r="GA111" s="137"/>
      <c r="GB111" s="137"/>
      <c r="GC111" s="137"/>
      <c r="GD111" s="137"/>
      <c r="GE111" s="137"/>
      <c r="GF111" s="137"/>
      <c r="GG111" s="137"/>
      <c r="GH111" s="137"/>
      <c r="GI111" s="137"/>
      <c r="GJ111" s="137"/>
      <c r="GK111" s="137"/>
      <c r="GL111" s="137"/>
      <c r="GM111" s="137"/>
      <c r="GN111" s="137"/>
      <c r="GO111" s="137"/>
      <c r="GP111" s="137"/>
      <c r="GQ111" s="137"/>
      <c r="GR111" s="137"/>
      <c r="GS111" s="137"/>
      <c r="GT111" s="137"/>
      <c r="GU111" s="137"/>
      <c r="GV111" s="137"/>
      <c r="GW111" s="137"/>
      <c r="GX111" s="137"/>
      <c r="GY111" s="137"/>
      <c r="GZ111" s="137"/>
      <c r="HA111" s="137"/>
      <c r="HB111" s="137"/>
      <c r="HC111" s="137"/>
      <c r="HD111" s="137"/>
      <c r="HE111" s="137"/>
      <c r="HF111" s="137"/>
      <c r="HG111" s="137"/>
      <c r="HH111" s="137"/>
      <c r="HI111" s="137"/>
      <c r="HJ111" s="137"/>
      <c r="HK111" s="137"/>
      <c r="HL111" s="137"/>
      <c r="HM111" s="137"/>
      <c r="HN111" s="137"/>
      <c r="HO111" s="137"/>
      <c r="HP111" s="137"/>
      <c r="HQ111" s="137"/>
      <c r="HR111" s="137"/>
      <c r="HS111" s="137"/>
      <c r="HT111" s="137"/>
      <c r="HU111" s="137"/>
      <c r="HV111" s="137"/>
      <c r="HW111" s="137"/>
      <c r="HX111" s="137"/>
      <c r="HY111" s="137"/>
      <c r="HZ111" s="137"/>
      <c r="IA111" s="137"/>
      <c r="IB111" s="137"/>
      <c r="IC111" s="137"/>
      <c r="ID111" s="137"/>
      <c r="IE111" s="137"/>
      <c r="IF111" s="137"/>
      <c r="IG111" s="137"/>
      <c r="IH111" s="137"/>
      <c r="II111" s="137"/>
      <c r="IJ111" s="137"/>
      <c r="IK111" s="137"/>
      <c r="IL111" s="137"/>
      <c r="IM111" s="137"/>
      <c r="IN111" s="137"/>
      <c r="IO111" s="137"/>
      <c r="IP111" s="137"/>
      <c r="IQ111" s="137"/>
      <c r="IR111" s="137"/>
      <c r="IS111" s="137"/>
      <c r="IT111" s="137"/>
      <c r="IU111" s="137"/>
      <c r="IV111" s="137"/>
      <c r="IW111" s="137"/>
      <c r="IX111" s="137"/>
      <c r="IY111" s="137"/>
      <c r="IZ111" s="137"/>
      <c r="JA111" s="137"/>
      <c r="JB111" s="137"/>
      <c r="JC111" s="137"/>
      <c r="JD111" s="137"/>
      <c r="JE111" s="137"/>
      <c r="JF111" s="137"/>
      <c r="JG111" s="137"/>
      <c r="JH111" s="137"/>
      <c r="JI111" s="137"/>
      <c r="JJ111" s="137"/>
      <c r="JK111" s="137"/>
      <c r="JL111" s="137"/>
      <c r="JM111" s="137"/>
      <c r="JN111" s="137"/>
      <c r="JO111" s="137"/>
      <c r="JP111" s="137"/>
      <c r="JQ111" s="137"/>
      <c r="JR111" s="137"/>
      <c r="JS111" s="137"/>
      <c r="JT111" s="137"/>
      <c r="JU111" s="137"/>
      <c r="JV111" s="137"/>
      <c r="JW111" s="137"/>
      <c r="JX111" s="137"/>
      <c r="JY111" s="137"/>
      <c r="JZ111" s="137"/>
      <c r="KA111" s="137"/>
      <c r="KB111" s="137"/>
      <c r="KC111" s="137"/>
      <c r="KD111" s="137"/>
      <c r="KE111" s="137"/>
      <c r="KF111" s="137"/>
      <c r="KG111" s="137"/>
      <c r="KH111" s="137"/>
      <c r="KI111" s="32"/>
      <c r="KJ111" s="29" t="s">
        <v>494</v>
      </c>
      <c r="KK111" s="29"/>
      <c r="KL111" s="28"/>
      <c r="KM111" s="28"/>
      <c r="KN111" s="28"/>
      <c r="KO111" s="28"/>
      <c r="KP111" s="28"/>
      <c r="KQ111" s="28"/>
      <c r="KR111" s="30"/>
      <c r="KS111" s="29" t="s">
        <v>437</v>
      </c>
      <c r="KT111" s="28"/>
      <c r="KU111" s="28"/>
    </row>
    <row r="112" spans="1:307" ht="15" customHeight="1">
      <c r="A112" s="92" t="s">
        <v>27</v>
      </c>
      <c r="B112" s="30">
        <v>25000618</v>
      </c>
      <c r="C112" s="35">
        <v>96.96</v>
      </c>
      <c r="D112" s="29"/>
      <c r="E112" s="29"/>
      <c r="F112" s="29"/>
      <c r="G112" s="29"/>
      <c r="H112" s="29"/>
      <c r="I112" s="29"/>
      <c r="J112" s="36"/>
      <c r="K112" s="94"/>
      <c r="L112" s="94"/>
      <c r="M112" s="94"/>
      <c r="N112" s="94"/>
      <c r="O112" s="94"/>
      <c r="P112" s="94"/>
      <c r="Q112" s="138"/>
      <c r="R112" s="94"/>
      <c r="S112" s="95"/>
      <c r="T112" s="94"/>
      <c r="U112" s="129"/>
      <c r="V112" s="95"/>
      <c r="W112" s="94"/>
      <c r="X112" s="94"/>
      <c r="Y112" s="130"/>
      <c r="Z112" s="95"/>
      <c r="AA112" s="129"/>
      <c r="AB112" s="94"/>
      <c r="AC112" s="137"/>
      <c r="AD112" s="137"/>
      <c r="AE112" s="237"/>
      <c r="AF112" s="130"/>
      <c r="AG112" s="130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130"/>
      <c r="AX112" s="95"/>
      <c r="AY112" s="129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4" t="s">
        <v>436</v>
      </c>
      <c r="BS112" s="94" t="s">
        <v>436</v>
      </c>
      <c r="BT112" s="137"/>
      <c r="BU112" s="137"/>
      <c r="BV112" s="137"/>
      <c r="BW112" s="129"/>
      <c r="BX112" s="129"/>
      <c r="BY112" s="129"/>
      <c r="BZ112" s="129"/>
      <c r="CA112" s="137"/>
      <c r="CB112" s="95"/>
      <c r="CC112" s="129"/>
      <c r="CD112" s="137"/>
      <c r="CE112" s="137"/>
      <c r="CF112" s="137"/>
      <c r="CG112" s="137"/>
      <c r="CH112" s="137"/>
      <c r="CI112" s="129"/>
      <c r="CJ112" s="137"/>
      <c r="CK112" s="137"/>
      <c r="CL112" s="137"/>
      <c r="CM112" s="137"/>
      <c r="CN112" s="137"/>
      <c r="CO112" s="137"/>
      <c r="CP112" s="137"/>
      <c r="CQ112" s="137"/>
      <c r="CR112" s="137"/>
      <c r="CS112" s="137"/>
      <c r="CT112" s="129"/>
      <c r="CU112" s="129"/>
      <c r="CV112" s="137"/>
      <c r="CW112" s="137"/>
      <c r="CX112" s="137"/>
      <c r="CY112" s="137"/>
      <c r="CZ112" s="137"/>
      <c r="DA112" s="137"/>
      <c r="DB112" s="137"/>
      <c r="DC112" s="137"/>
      <c r="DD112" s="137"/>
      <c r="DE112" s="137"/>
      <c r="DF112" s="137"/>
      <c r="DG112" s="137"/>
      <c r="DH112" s="137"/>
      <c r="DI112" s="137"/>
      <c r="DJ112" s="137"/>
      <c r="DK112" s="137"/>
      <c r="DL112" s="137"/>
      <c r="DM112" s="137"/>
      <c r="DN112" s="137"/>
      <c r="DO112" s="137"/>
      <c r="DP112" s="137"/>
      <c r="DQ112" s="137"/>
      <c r="DR112" s="137"/>
      <c r="DS112" s="137"/>
      <c r="DT112" s="137"/>
      <c r="DU112" s="137"/>
      <c r="DV112" s="137"/>
      <c r="DW112" s="137"/>
      <c r="DX112" s="137"/>
      <c r="DY112" s="137"/>
      <c r="DZ112" s="137"/>
      <c r="EA112" s="137"/>
      <c r="EB112" s="137"/>
      <c r="EC112" s="137"/>
      <c r="ED112" s="137"/>
      <c r="EE112" s="137"/>
      <c r="EF112" s="137"/>
      <c r="EG112" s="137"/>
      <c r="EH112" s="137"/>
      <c r="EI112" s="137"/>
      <c r="EJ112" s="137"/>
      <c r="EK112" s="137"/>
      <c r="EL112" s="137"/>
      <c r="EM112" s="137"/>
      <c r="EN112" s="137"/>
      <c r="EO112" s="137"/>
      <c r="EP112" s="137"/>
      <c r="EQ112" s="137"/>
      <c r="ER112" s="137"/>
      <c r="ES112" s="137"/>
      <c r="ET112" s="137"/>
      <c r="EU112" s="137"/>
      <c r="EV112" s="137"/>
      <c r="EW112" s="137"/>
      <c r="EX112" s="137"/>
      <c r="EY112" s="137"/>
      <c r="EZ112" s="137"/>
      <c r="FA112" s="137"/>
      <c r="FB112" s="137"/>
      <c r="FC112" s="137"/>
      <c r="FD112" s="137"/>
      <c r="FE112" s="137"/>
      <c r="FF112" s="137"/>
      <c r="FG112" s="137"/>
      <c r="FH112" s="137"/>
      <c r="FI112" s="137"/>
      <c r="FJ112" s="137"/>
      <c r="FK112" s="137"/>
      <c r="FL112" s="137"/>
      <c r="FM112" s="137"/>
      <c r="FN112" s="137"/>
      <c r="FO112" s="137"/>
      <c r="FP112" s="137"/>
      <c r="FQ112" s="137"/>
      <c r="FR112" s="137"/>
      <c r="FS112" s="137"/>
      <c r="FT112" s="137"/>
      <c r="FU112" s="137"/>
      <c r="FV112" s="137"/>
      <c r="FW112" s="137"/>
      <c r="FX112" s="137"/>
      <c r="FY112" s="137"/>
      <c r="FZ112" s="137"/>
      <c r="GA112" s="137"/>
      <c r="GB112" s="137"/>
      <c r="GC112" s="137"/>
      <c r="GD112" s="137"/>
      <c r="GE112" s="137"/>
      <c r="GF112" s="137"/>
      <c r="GG112" s="137"/>
      <c r="GH112" s="137"/>
      <c r="GI112" s="137"/>
      <c r="GJ112" s="137"/>
      <c r="GK112" s="137"/>
      <c r="GL112" s="137"/>
      <c r="GM112" s="137"/>
      <c r="GN112" s="137"/>
      <c r="GO112" s="137"/>
      <c r="GP112" s="137"/>
      <c r="GQ112" s="137"/>
      <c r="GR112" s="137"/>
      <c r="GS112" s="137"/>
      <c r="GT112" s="137"/>
      <c r="GU112" s="137"/>
      <c r="GV112" s="137"/>
      <c r="GW112" s="137"/>
      <c r="GX112" s="137"/>
      <c r="GY112" s="137"/>
      <c r="GZ112" s="137"/>
      <c r="HA112" s="137"/>
      <c r="HB112" s="137"/>
      <c r="HC112" s="137"/>
      <c r="HD112" s="137"/>
      <c r="HE112" s="137"/>
      <c r="HF112" s="137"/>
      <c r="HG112" s="137"/>
      <c r="HH112" s="137"/>
      <c r="HI112" s="137"/>
      <c r="HJ112" s="137"/>
      <c r="HK112" s="137"/>
      <c r="HL112" s="137"/>
      <c r="HM112" s="137"/>
      <c r="HN112" s="137"/>
      <c r="HO112" s="137"/>
      <c r="HP112" s="137"/>
      <c r="HQ112" s="137"/>
      <c r="HR112" s="137"/>
      <c r="HS112" s="137"/>
      <c r="HT112" s="137"/>
      <c r="HU112" s="137"/>
      <c r="HV112" s="137"/>
      <c r="HW112" s="137"/>
      <c r="HX112" s="137"/>
      <c r="HY112" s="137"/>
      <c r="HZ112" s="137"/>
      <c r="IA112" s="137"/>
      <c r="IB112" s="137"/>
      <c r="IC112" s="137"/>
      <c r="ID112" s="137"/>
      <c r="IE112" s="137"/>
      <c r="IF112" s="137"/>
      <c r="IG112" s="137"/>
      <c r="IH112" s="137"/>
      <c r="II112" s="137"/>
      <c r="IJ112" s="137"/>
      <c r="IK112" s="137"/>
      <c r="IL112" s="137"/>
      <c r="IM112" s="137"/>
      <c r="IN112" s="137"/>
      <c r="IO112" s="137"/>
      <c r="IP112" s="137"/>
      <c r="IQ112" s="137"/>
      <c r="IR112" s="137"/>
      <c r="IS112" s="137"/>
      <c r="IT112" s="137"/>
      <c r="IU112" s="137"/>
      <c r="IV112" s="137"/>
      <c r="IW112" s="137"/>
      <c r="IX112" s="137"/>
      <c r="IY112" s="137"/>
      <c r="IZ112" s="137"/>
      <c r="JA112" s="137"/>
      <c r="JB112" s="137"/>
      <c r="JC112" s="137"/>
      <c r="JD112" s="137"/>
      <c r="JE112" s="137"/>
      <c r="JF112" s="137"/>
      <c r="JG112" s="137"/>
      <c r="JH112" s="137"/>
      <c r="JI112" s="137"/>
      <c r="JJ112" s="137"/>
      <c r="JK112" s="137"/>
      <c r="JL112" s="137"/>
      <c r="JM112" s="137"/>
      <c r="JN112" s="137"/>
      <c r="JO112" s="137"/>
      <c r="JP112" s="137"/>
      <c r="JQ112" s="137"/>
      <c r="JR112" s="137"/>
      <c r="JS112" s="137"/>
      <c r="JT112" s="137"/>
      <c r="JU112" s="137"/>
      <c r="JV112" s="137"/>
      <c r="JW112" s="137"/>
      <c r="JX112" s="137"/>
      <c r="JY112" s="137"/>
      <c r="JZ112" s="137"/>
      <c r="KA112" s="137"/>
      <c r="KB112" s="137"/>
      <c r="KC112" s="137"/>
      <c r="KD112" s="137"/>
      <c r="KE112" s="137"/>
      <c r="KF112" s="137"/>
      <c r="KG112" s="137"/>
      <c r="KH112" s="137"/>
      <c r="KI112" s="32"/>
      <c r="KJ112" s="54"/>
      <c r="KK112" s="35"/>
      <c r="KL112" s="32"/>
      <c r="KM112" s="28"/>
      <c r="KN112" s="28"/>
      <c r="KO112" s="30"/>
      <c r="KP112" s="31"/>
      <c r="KQ112" s="28"/>
      <c r="KR112" s="31"/>
      <c r="KS112" s="29"/>
      <c r="KT112" s="28"/>
      <c r="KU112" s="28"/>
    </row>
    <row r="113" spans="1:307" ht="15" customHeight="1">
      <c r="A113" s="92" t="s">
        <v>27</v>
      </c>
      <c r="B113" s="30">
        <v>25000618</v>
      </c>
      <c r="C113" s="35">
        <v>96.98</v>
      </c>
      <c r="D113" s="29"/>
      <c r="E113" s="35">
        <v>63.72</v>
      </c>
      <c r="F113" s="35">
        <v>10.199999999999999</v>
      </c>
      <c r="G113" s="29"/>
      <c r="H113" s="29" t="s">
        <v>454</v>
      </c>
      <c r="I113" s="29"/>
      <c r="J113" s="36"/>
      <c r="K113" s="94"/>
      <c r="L113" s="94"/>
      <c r="M113" s="94"/>
      <c r="N113" s="94" t="s">
        <v>495</v>
      </c>
      <c r="O113" s="94"/>
      <c r="P113" s="94"/>
      <c r="Q113" s="138"/>
      <c r="R113" s="94"/>
      <c r="S113" s="95"/>
      <c r="T113" s="94"/>
      <c r="U113" s="129"/>
      <c r="V113" s="95"/>
      <c r="W113" s="94"/>
      <c r="X113" s="94"/>
      <c r="Y113" s="130"/>
      <c r="Z113" s="95"/>
      <c r="AA113" s="129"/>
      <c r="AB113" s="94"/>
      <c r="AC113" s="137">
        <v>0.51170000000000004</v>
      </c>
      <c r="AD113" s="137">
        <v>0.60940000000000005</v>
      </c>
      <c r="AE113" s="237">
        <v>0.16700000000000001</v>
      </c>
      <c r="AF113" s="130">
        <v>9.8949999999999996</v>
      </c>
      <c r="AG113" s="130">
        <v>0.83560000000000001</v>
      </c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130"/>
      <c r="AX113" s="95"/>
      <c r="AY113" s="129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137"/>
      <c r="BU113" s="137"/>
      <c r="BV113" s="137"/>
      <c r="BW113" s="129"/>
      <c r="BX113" s="129"/>
      <c r="BY113" s="129"/>
      <c r="BZ113" s="129"/>
      <c r="CA113" s="137"/>
      <c r="CB113" s="95"/>
      <c r="CC113" s="129"/>
      <c r="CD113" s="137"/>
      <c r="CE113" s="137"/>
      <c r="CF113" s="137"/>
      <c r="CG113" s="137"/>
      <c r="CH113" s="137"/>
      <c r="CI113" s="129"/>
      <c r="CJ113" s="137"/>
      <c r="CK113" s="137"/>
      <c r="CL113" s="137"/>
      <c r="CM113" s="137"/>
      <c r="CN113" s="137"/>
      <c r="CO113" s="137"/>
      <c r="CP113" s="137"/>
      <c r="CQ113" s="137"/>
      <c r="CR113" s="137"/>
      <c r="CS113" s="137"/>
      <c r="CT113" s="129"/>
      <c r="CU113" s="129"/>
      <c r="CV113" s="137"/>
      <c r="CW113" s="137"/>
      <c r="CX113" s="137"/>
      <c r="CY113" s="137"/>
      <c r="CZ113" s="137"/>
      <c r="DA113" s="137"/>
      <c r="DB113" s="137"/>
      <c r="DC113" s="137"/>
      <c r="DD113" s="137"/>
      <c r="DE113" s="137"/>
      <c r="DF113" s="137"/>
      <c r="DG113" s="137"/>
      <c r="DH113" s="137"/>
      <c r="DI113" s="137"/>
      <c r="DJ113" s="137"/>
      <c r="DK113" s="137"/>
      <c r="DL113" s="137"/>
      <c r="DM113" s="137"/>
      <c r="DN113" s="137"/>
      <c r="DO113" s="137"/>
      <c r="DP113" s="137"/>
      <c r="DQ113" s="137"/>
      <c r="DR113" s="137"/>
      <c r="DS113" s="137"/>
      <c r="DT113" s="137"/>
      <c r="DU113" s="137"/>
      <c r="DV113" s="137"/>
      <c r="DW113" s="137"/>
      <c r="DX113" s="137"/>
      <c r="DY113" s="137"/>
      <c r="DZ113" s="137"/>
      <c r="EA113" s="137"/>
      <c r="EB113" s="137"/>
      <c r="EC113" s="137"/>
      <c r="ED113" s="137"/>
      <c r="EE113" s="137"/>
      <c r="EF113" s="137"/>
      <c r="EG113" s="137"/>
      <c r="EH113" s="137"/>
      <c r="EI113" s="137"/>
      <c r="EJ113" s="137"/>
      <c r="EK113" s="137"/>
      <c r="EL113" s="137"/>
      <c r="EM113" s="137"/>
      <c r="EN113" s="137"/>
      <c r="EO113" s="137"/>
      <c r="EP113" s="137"/>
      <c r="EQ113" s="137"/>
      <c r="ER113" s="137"/>
      <c r="ES113" s="137"/>
      <c r="ET113" s="137"/>
      <c r="EU113" s="137"/>
      <c r="EV113" s="137"/>
      <c r="EW113" s="137"/>
      <c r="EX113" s="137"/>
      <c r="EY113" s="137"/>
      <c r="EZ113" s="137"/>
      <c r="FA113" s="137"/>
      <c r="FB113" s="137"/>
      <c r="FC113" s="137"/>
      <c r="FD113" s="137"/>
      <c r="FE113" s="137"/>
      <c r="FF113" s="137"/>
      <c r="FG113" s="137"/>
      <c r="FH113" s="137"/>
      <c r="FI113" s="137"/>
      <c r="FJ113" s="137"/>
      <c r="FK113" s="137"/>
      <c r="FL113" s="137"/>
      <c r="FM113" s="137"/>
      <c r="FN113" s="137"/>
      <c r="FO113" s="137"/>
      <c r="FP113" s="137"/>
      <c r="FQ113" s="137"/>
      <c r="FR113" s="137"/>
      <c r="FS113" s="137"/>
      <c r="FT113" s="137"/>
      <c r="FU113" s="137"/>
      <c r="FV113" s="137"/>
      <c r="FW113" s="137"/>
      <c r="FX113" s="137"/>
      <c r="FY113" s="137"/>
      <c r="FZ113" s="137"/>
      <c r="GA113" s="137"/>
      <c r="GB113" s="137"/>
      <c r="GC113" s="137"/>
      <c r="GD113" s="137"/>
      <c r="GE113" s="137"/>
      <c r="GF113" s="137"/>
      <c r="GG113" s="137"/>
      <c r="GH113" s="137"/>
      <c r="GI113" s="137"/>
      <c r="GJ113" s="137"/>
      <c r="GK113" s="137"/>
      <c r="GL113" s="137"/>
      <c r="GM113" s="137"/>
      <c r="GN113" s="137"/>
      <c r="GO113" s="137"/>
      <c r="GP113" s="137"/>
      <c r="GQ113" s="137"/>
      <c r="GR113" s="137"/>
      <c r="GS113" s="137"/>
      <c r="GT113" s="137"/>
      <c r="GU113" s="137"/>
      <c r="GV113" s="137"/>
      <c r="GW113" s="137"/>
      <c r="GX113" s="137"/>
      <c r="GY113" s="137"/>
      <c r="GZ113" s="137"/>
      <c r="HA113" s="137"/>
      <c r="HB113" s="137"/>
      <c r="HC113" s="137"/>
      <c r="HD113" s="137"/>
      <c r="HE113" s="137"/>
      <c r="HF113" s="137"/>
      <c r="HG113" s="137"/>
      <c r="HH113" s="137"/>
      <c r="HI113" s="137"/>
      <c r="HJ113" s="137"/>
      <c r="HK113" s="137"/>
      <c r="HL113" s="137"/>
      <c r="HM113" s="137"/>
      <c r="HN113" s="137"/>
      <c r="HO113" s="137"/>
      <c r="HP113" s="137"/>
      <c r="HQ113" s="137"/>
      <c r="HR113" s="137"/>
      <c r="HS113" s="137"/>
      <c r="HT113" s="137"/>
      <c r="HU113" s="137"/>
      <c r="HV113" s="137"/>
      <c r="HW113" s="137"/>
      <c r="HX113" s="137"/>
      <c r="HY113" s="137"/>
      <c r="HZ113" s="137"/>
      <c r="IA113" s="137"/>
      <c r="IB113" s="137"/>
      <c r="IC113" s="137"/>
      <c r="ID113" s="137"/>
      <c r="IE113" s="137"/>
      <c r="IF113" s="137"/>
      <c r="IG113" s="137"/>
      <c r="IH113" s="137"/>
      <c r="II113" s="137"/>
      <c r="IJ113" s="137"/>
      <c r="IK113" s="137"/>
      <c r="IL113" s="137"/>
      <c r="IM113" s="137"/>
      <c r="IN113" s="137"/>
      <c r="IO113" s="137"/>
      <c r="IP113" s="137"/>
      <c r="IQ113" s="137"/>
      <c r="IR113" s="137"/>
      <c r="IS113" s="137"/>
      <c r="IT113" s="137"/>
      <c r="IU113" s="137"/>
      <c r="IV113" s="137"/>
      <c r="IW113" s="137"/>
      <c r="IX113" s="137"/>
      <c r="IY113" s="137"/>
      <c r="IZ113" s="137"/>
      <c r="JA113" s="137"/>
      <c r="JB113" s="137"/>
      <c r="JC113" s="137"/>
      <c r="JD113" s="137"/>
      <c r="JE113" s="137"/>
      <c r="JF113" s="137"/>
      <c r="JG113" s="137"/>
      <c r="JH113" s="137"/>
      <c r="JI113" s="137"/>
      <c r="JJ113" s="137"/>
      <c r="JK113" s="137"/>
      <c r="JL113" s="137"/>
      <c r="JM113" s="137"/>
      <c r="JN113" s="137"/>
      <c r="JO113" s="137"/>
      <c r="JP113" s="137"/>
      <c r="JQ113" s="137"/>
      <c r="JR113" s="137"/>
      <c r="JS113" s="137"/>
      <c r="JT113" s="137"/>
      <c r="JU113" s="137"/>
      <c r="JV113" s="137"/>
      <c r="JW113" s="137"/>
      <c r="JX113" s="137"/>
      <c r="JY113" s="137"/>
      <c r="JZ113" s="137"/>
      <c r="KA113" s="137"/>
      <c r="KB113" s="137"/>
      <c r="KC113" s="137"/>
      <c r="KD113" s="137"/>
      <c r="KE113" s="137"/>
      <c r="KF113" s="137"/>
      <c r="KG113" s="137"/>
      <c r="KH113" s="137"/>
      <c r="KI113" s="32"/>
      <c r="KJ113" s="29" t="s">
        <v>418</v>
      </c>
      <c r="KK113" s="35"/>
      <c r="KL113" s="32"/>
      <c r="KM113" s="28"/>
      <c r="KN113" s="28"/>
      <c r="KO113" s="30"/>
      <c r="KP113" s="31"/>
      <c r="KQ113" s="28"/>
      <c r="KR113" s="31"/>
      <c r="KS113" s="29"/>
      <c r="KT113" s="28"/>
      <c r="KU113" s="28"/>
    </row>
    <row r="114" spans="1:307" ht="15" customHeight="1">
      <c r="A114" s="92" t="s">
        <v>27</v>
      </c>
      <c r="B114" s="30">
        <v>25000618</v>
      </c>
      <c r="C114" s="35">
        <v>97.32</v>
      </c>
      <c r="D114" s="29"/>
      <c r="E114" s="35">
        <v>62.36</v>
      </c>
      <c r="F114" s="37">
        <v>9.4819999999999993</v>
      </c>
      <c r="G114" s="29"/>
      <c r="H114" s="29" t="s">
        <v>454</v>
      </c>
      <c r="I114" s="29"/>
      <c r="J114" s="36"/>
      <c r="K114" s="94"/>
      <c r="L114" s="94"/>
      <c r="M114" s="94"/>
      <c r="N114" s="94" t="s">
        <v>511</v>
      </c>
      <c r="O114" s="94"/>
      <c r="P114" s="94"/>
      <c r="Q114" s="138"/>
      <c r="R114" s="94"/>
      <c r="S114" s="95"/>
      <c r="T114" s="94"/>
      <c r="U114" s="129"/>
      <c r="V114" s="95"/>
      <c r="W114" s="94"/>
      <c r="X114" s="94"/>
      <c r="Y114" s="130"/>
      <c r="Z114" s="95"/>
      <c r="AA114" s="129"/>
      <c r="AB114" s="94"/>
      <c r="AC114" s="137"/>
      <c r="AD114" s="137"/>
      <c r="AE114" s="237"/>
      <c r="AF114" s="130"/>
      <c r="AG114" s="130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130"/>
      <c r="AX114" s="95"/>
      <c r="AY114" s="129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137"/>
      <c r="BU114" s="137"/>
      <c r="BV114" s="137"/>
      <c r="BW114" s="129"/>
      <c r="BX114" s="129"/>
      <c r="BY114" s="129"/>
      <c r="BZ114" s="129"/>
      <c r="CA114" s="137"/>
      <c r="CB114" s="95"/>
      <c r="CC114" s="129"/>
      <c r="CD114" s="137"/>
      <c r="CE114" s="137"/>
      <c r="CF114" s="137"/>
      <c r="CG114" s="137"/>
      <c r="CH114" s="137"/>
      <c r="CI114" s="129"/>
      <c r="CJ114" s="137"/>
      <c r="CK114" s="137"/>
      <c r="CL114" s="137"/>
      <c r="CM114" s="137"/>
      <c r="CN114" s="137"/>
      <c r="CO114" s="137"/>
      <c r="CP114" s="137"/>
      <c r="CQ114" s="137"/>
      <c r="CR114" s="137"/>
      <c r="CS114" s="137"/>
      <c r="CT114" s="129"/>
      <c r="CU114" s="129"/>
      <c r="CV114" s="137"/>
      <c r="CW114" s="137"/>
      <c r="CX114" s="137"/>
      <c r="CY114" s="137"/>
      <c r="CZ114" s="137"/>
      <c r="DA114" s="137"/>
      <c r="DB114" s="137"/>
      <c r="DC114" s="137"/>
      <c r="DD114" s="137"/>
      <c r="DE114" s="137"/>
      <c r="DF114" s="137"/>
      <c r="DG114" s="137"/>
      <c r="DH114" s="137"/>
      <c r="DI114" s="137"/>
      <c r="DJ114" s="137"/>
      <c r="DK114" s="137"/>
      <c r="DL114" s="137"/>
      <c r="DM114" s="137"/>
      <c r="DN114" s="137"/>
      <c r="DO114" s="137"/>
      <c r="DP114" s="137"/>
      <c r="DQ114" s="137"/>
      <c r="DR114" s="137"/>
      <c r="DS114" s="137"/>
      <c r="DT114" s="137"/>
      <c r="DU114" s="137"/>
      <c r="DV114" s="137"/>
      <c r="DW114" s="137"/>
      <c r="DX114" s="137"/>
      <c r="DY114" s="137"/>
      <c r="DZ114" s="137"/>
      <c r="EA114" s="137"/>
      <c r="EB114" s="137"/>
      <c r="EC114" s="137"/>
      <c r="ED114" s="137"/>
      <c r="EE114" s="137"/>
      <c r="EF114" s="137"/>
      <c r="EG114" s="137"/>
      <c r="EH114" s="137"/>
      <c r="EI114" s="137"/>
      <c r="EJ114" s="137"/>
      <c r="EK114" s="137"/>
      <c r="EL114" s="137"/>
      <c r="EM114" s="137"/>
      <c r="EN114" s="137"/>
      <c r="EO114" s="137"/>
      <c r="EP114" s="137"/>
      <c r="EQ114" s="137"/>
      <c r="ER114" s="137"/>
      <c r="ES114" s="137"/>
      <c r="ET114" s="137"/>
      <c r="EU114" s="137"/>
      <c r="EV114" s="137"/>
      <c r="EW114" s="137"/>
      <c r="EX114" s="137"/>
      <c r="EY114" s="137"/>
      <c r="EZ114" s="137"/>
      <c r="FA114" s="137"/>
      <c r="FB114" s="137"/>
      <c r="FC114" s="137"/>
      <c r="FD114" s="137"/>
      <c r="FE114" s="137"/>
      <c r="FF114" s="137"/>
      <c r="FG114" s="137"/>
      <c r="FH114" s="137"/>
      <c r="FI114" s="137"/>
      <c r="FJ114" s="137"/>
      <c r="FK114" s="137"/>
      <c r="FL114" s="137"/>
      <c r="FM114" s="137"/>
      <c r="FN114" s="137"/>
      <c r="FO114" s="137"/>
      <c r="FP114" s="137"/>
      <c r="FQ114" s="137"/>
      <c r="FR114" s="137"/>
      <c r="FS114" s="137"/>
      <c r="FT114" s="137"/>
      <c r="FU114" s="137"/>
      <c r="FV114" s="137"/>
      <c r="FW114" s="137"/>
      <c r="FX114" s="137"/>
      <c r="FY114" s="137"/>
      <c r="FZ114" s="137"/>
      <c r="GA114" s="137"/>
      <c r="GB114" s="137"/>
      <c r="GC114" s="137"/>
      <c r="GD114" s="137"/>
      <c r="GE114" s="137"/>
      <c r="GF114" s="137"/>
      <c r="GG114" s="137"/>
      <c r="GH114" s="137"/>
      <c r="GI114" s="137"/>
      <c r="GJ114" s="137"/>
      <c r="GK114" s="137"/>
      <c r="GL114" s="137"/>
      <c r="GM114" s="137"/>
      <c r="GN114" s="137"/>
      <c r="GO114" s="137"/>
      <c r="GP114" s="137"/>
      <c r="GQ114" s="137"/>
      <c r="GR114" s="137"/>
      <c r="GS114" s="137"/>
      <c r="GT114" s="137"/>
      <c r="GU114" s="137"/>
      <c r="GV114" s="137"/>
      <c r="GW114" s="137"/>
      <c r="GX114" s="137"/>
      <c r="GY114" s="137"/>
      <c r="GZ114" s="137"/>
      <c r="HA114" s="137"/>
      <c r="HB114" s="137"/>
      <c r="HC114" s="137"/>
      <c r="HD114" s="137"/>
      <c r="HE114" s="137"/>
      <c r="HF114" s="137"/>
      <c r="HG114" s="137"/>
      <c r="HH114" s="137"/>
      <c r="HI114" s="137"/>
      <c r="HJ114" s="137"/>
      <c r="HK114" s="137"/>
      <c r="HL114" s="137"/>
      <c r="HM114" s="137"/>
      <c r="HN114" s="137"/>
      <c r="HO114" s="137"/>
      <c r="HP114" s="137"/>
      <c r="HQ114" s="137"/>
      <c r="HR114" s="137"/>
      <c r="HS114" s="137"/>
      <c r="HT114" s="137"/>
      <c r="HU114" s="137"/>
      <c r="HV114" s="137"/>
      <c r="HW114" s="137"/>
      <c r="HX114" s="137"/>
      <c r="HY114" s="137"/>
      <c r="HZ114" s="137"/>
      <c r="IA114" s="137"/>
      <c r="IB114" s="137"/>
      <c r="IC114" s="137"/>
      <c r="ID114" s="137"/>
      <c r="IE114" s="137"/>
      <c r="IF114" s="137"/>
      <c r="IG114" s="137"/>
      <c r="IH114" s="137"/>
      <c r="II114" s="137"/>
      <c r="IJ114" s="137"/>
      <c r="IK114" s="137"/>
      <c r="IL114" s="137"/>
      <c r="IM114" s="137"/>
      <c r="IN114" s="137"/>
      <c r="IO114" s="137"/>
      <c r="IP114" s="137"/>
      <c r="IQ114" s="137"/>
      <c r="IR114" s="137"/>
      <c r="IS114" s="137"/>
      <c r="IT114" s="137"/>
      <c r="IU114" s="137"/>
      <c r="IV114" s="137"/>
      <c r="IW114" s="137"/>
      <c r="IX114" s="137"/>
      <c r="IY114" s="137"/>
      <c r="IZ114" s="137"/>
      <c r="JA114" s="137"/>
      <c r="JB114" s="137"/>
      <c r="JC114" s="137"/>
      <c r="JD114" s="137"/>
      <c r="JE114" s="137"/>
      <c r="JF114" s="137"/>
      <c r="JG114" s="137"/>
      <c r="JH114" s="137"/>
      <c r="JI114" s="137"/>
      <c r="JJ114" s="137"/>
      <c r="JK114" s="137"/>
      <c r="JL114" s="137"/>
      <c r="JM114" s="137"/>
      <c r="JN114" s="137"/>
      <c r="JO114" s="137"/>
      <c r="JP114" s="137"/>
      <c r="JQ114" s="137"/>
      <c r="JR114" s="137"/>
      <c r="JS114" s="137"/>
      <c r="JT114" s="137"/>
      <c r="JU114" s="137"/>
      <c r="JV114" s="137"/>
      <c r="JW114" s="137"/>
      <c r="JX114" s="137"/>
      <c r="JY114" s="137"/>
      <c r="JZ114" s="137"/>
      <c r="KA114" s="137"/>
      <c r="KB114" s="137"/>
      <c r="KC114" s="137"/>
      <c r="KD114" s="137"/>
      <c r="KE114" s="137"/>
      <c r="KF114" s="137"/>
      <c r="KG114" s="137"/>
      <c r="KH114" s="137"/>
      <c r="KI114" s="32"/>
      <c r="KJ114" s="29" t="s">
        <v>418</v>
      </c>
      <c r="KK114" s="35"/>
      <c r="KL114" s="32"/>
      <c r="KM114" s="28"/>
      <c r="KN114" s="28"/>
      <c r="KO114" s="30"/>
      <c r="KP114" s="31"/>
      <c r="KQ114" s="28"/>
      <c r="KR114" s="31"/>
      <c r="KS114" s="29" t="s">
        <v>437</v>
      </c>
      <c r="KT114" s="28"/>
      <c r="KU114" s="28"/>
    </row>
    <row r="115" spans="1:307" ht="15" customHeight="1">
      <c r="A115" s="92" t="s">
        <v>27</v>
      </c>
      <c r="B115" s="30">
        <v>25000492</v>
      </c>
      <c r="C115" s="35">
        <v>90.75</v>
      </c>
      <c r="D115" s="29"/>
      <c r="E115" s="29"/>
      <c r="F115" s="35">
        <v>11.22</v>
      </c>
      <c r="G115" s="29"/>
      <c r="H115" s="29"/>
      <c r="I115" s="29"/>
      <c r="J115" s="36"/>
      <c r="K115" s="94"/>
      <c r="L115" s="94"/>
      <c r="M115" s="94"/>
      <c r="N115" s="94"/>
      <c r="O115" s="94"/>
      <c r="P115" s="94"/>
      <c r="Q115" s="138"/>
      <c r="R115" s="94"/>
      <c r="S115" s="95"/>
      <c r="T115" s="94"/>
      <c r="U115" s="129"/>
      <c r="V115" s="95"/>
      <c r="W115" s="94"/>
      <c r="X115" s="94"/>
      <c r="Y115" s="130"/>
      <c r="Z115" s="95"/>
      <c r="AA115" s="129"/>
      <c r="AB115" s="94"/>
      <c r="AC115" s="137"/>
      <c r="AD115" s="137"/>
      <c r="AE115" s="237"/>
      <c r="AF115" s="130"/>
      <c r="AG115" s="130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130"/>
      <c r="AX115" s="93"/>
      <c r="AY115" s="129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137"/>
      <c r="BU115" s="137" t="s">
        <v>436</v>
      </c>
      <c r="BV115" s="137" t="s">
        <v>436</v>
      </c>
      <c r="BW115" s="129">
        <v>0.99</v>
      </c>
      <c r="BX115" s="129">
        <v>0.8</v>
      </c>
      <c r="BY115" s="129">
        <v>1.1000000000000001</v>
      </c>
      <c r="BZ115" s="129">
        <v>2.41</v>
      </c>
      <c r="CA115" s="137" t="s">
        <v>436</v>
      </c>
      <c r="CB115" s="95">
        <v>6</v>
      </c>
      <c r="CC115" s="129">
        <v>0.66</v>
      </c>
      <c r="CD115" s="137" t="s">
        <v>436</v>
      </c>
      <c r="CE115" s="137" t="s">
        <v>436</v>
      </c>
      <c r="CF115" s="137" t="s">
        <v>436</v>
      </c>
      <c r="CG115" s="137" t="s">
        <v>436</v>
      </c>
      <c r="CH115" s="137" t="s">
        <v>436</v>
      </c>
      <c r="CI115" s="129">
        <v>2.4900000000000002</v>
      </c>
      <c r="CJ115" s="137" t="s">
        <v>436</v>
      </c>
      <c r="CK115" s="137">
        <v>0.71</v>
      </c>
      <c r="CL115" s="137" t="s">
        <v>436</v>
      </c>
      <c r="CM115" s="137" t="s">
        <v>436</v>
      </c>
      <c r="CN115" s="129">
        <v>5.67</v>
      </c>
      <c r="CO115" s="137" t="s">
        <v>490</v>
      </c>
      <c r="CP115" s="137" t="s">
        <v>490</v>
      </c>
      <c r="CQ115" s="137" t="s">
        <v>490</v>
      </c>
      <c r="CR115" s="137" t="s">
        <v>491</v>
      </c>
      <c r="CS115" s="137" t="s">
        <v>492</v>
      </c>
      <c r="CT115" s="129">
        <v>1.1100000000000001</v>
      </c>
      <c r="CU115" s="129">
        <v>2.2000000000000002</v>
      </c>
      <c r="CV115" s="137" t="s">
        <v>492</v>
      </c>
      <c r="CW115" s="137" t="s">
        <v>492</v>
      </c>
      <c r="CX115" s="137" t="s">
        <v>490</v>
      </c>
      <c r="CY115" s="137" t="s">
        <v>492</v>
      </c>
      <c r="CZ115" s="137" t="s">
        <v>492</v>
      </c>
      <c r="DA115" s="137" t="s">
        <v>492</v>
      </c>
      <c r="DB115" s="137" t="s">
        <v>492</v>
      </c>
      <c r="DC115" s="137" t="s">
        <v>493</v>
      </c>
      <c r="DD115" s="137" t="s">
        <v>492</v>
      </c>
      <c r="DE115" s="137" t="s">
        <v>493</v>
      </c>
      <c r="DF115" s="137" t="s">
        <v>492</v>
      </c>
      <c r="DG115" s="137" t="s">
        <v>492</v>
      </c>
      <c r="DH115" s="137" t="s">
        <v>492</v>
      </c>
      <c r="DI115" s="137" t="s">
        <v>492</v>
      </c>
      <c r="DJ115" s="137" t="s">
        <v>492</v>
      </c>
      <c r="DK115" s="137" t="s">
        <v>493</v>
      </c>
      <c r="DL115" s="137" t="s">
        <v>492</v>
      </c>
      <c r="DM115" s="137" t="s">
        <v>492</v>
      </c>
      <c r="DN115" s="129"/>
      <c r="DO115" s="137"/>
      <c r="DP115" s="137"/>
      <c r="DQ115" s="137"/>
      <c r="DR115" s="137"/>
      <c r="DS115" s="137"/>
      <c r="DT115" s="137"/>
      <c r="DU115" s="137"/>
      <c r="DV115" s="137"/>
      <c r="DW115" s="137"/>
      <c r="DX115" s="137"/>
      <c r="DY115" s="137"/>
      <c r="DZ115" s="137"/>
      <c r="EA115" s="137"/>
      <c r="EB115" s="137"/>
      <c r="EC115" s="137"/>
      <c r="ED115" s="137"/>
      <c r="EE115" s="137"/>
      <c r="EF115" s="137"/>
      <c r="EG115" s="137"/>
      <c r="EH115" s="137"/>
      <c r="EI115" s="137"/>
      <c r="EJ115" s="137"/>
      <c r="EK115" s="137"/>
      <c r="EL115" s="137"/>
      <c r="EM115" s="137"/>
      <c r="EN115" s="137"/>
      <c r="EO115" s="137"/>
      <c r="EP115" s="137"/>
      <c r="EQ115" s="137"/>
      <c r="ER115" s="137"/>
      <c r="ES115" s="137"/>
      <c r="ET115" s="137"/>
      <c r="EU115" s="137"/>
      <c r="EV115" s="137"/>
      <c r="EW115" s="137"/>
      <c r="EX115" s="137"/>
      <c r="EY115" s="137"/>
      <c r="EZ115" s="137"/>
      <c r="FA115" s="137"/>
      <c r="FB115" s="137"/>
      <c r="FC115" s="137"/>
      <c r="FD115" s="137"/>
      <c r="FE115" s="137"/>
      <c r="FF115" s="137"/>
      <c r="FG115" s="137"/>
      <c r="FH115" s="137"/>
      <c r="FI115" s="137"/>
      <c r="FJ115" s="137"/>
      <c r="FK115" s="137"/>
      <c r="FL115" s="137"/>
      <c r="FM115" s="137"/>
      <c r="FN115" s="137"/>
      <c r="FO115" s="137"/>
      <c r="FP115" s="137"/>
      <c r="FQ115" s="137"/>
      <c r="FR115" s="137"/>
      <c r="FS115" s="137"/>
      <c r="FT115" s="137"/>
      <c r="FU115" s="137"/>
      <c r="FV115" s="137"/>
      <c r="FW115" s="137"/>
      <c r="FX115" s="137"/>
      <c r="FY115" s="137"/>
      <c r="FZ115" s="137"/>
      <c r="GA115" s="137"/>
      <c r="GB115" s="137"/>
      <c r="GC115" s="137"/>
      <c r="GD115" s="137"/>
      <c r="GE115" s="137"/>
      <c r="GF115" s="137"/>
      <c r="GG115" s="137"/>
      <c r="GH115" s="137"/>
      <c r="GI115" s="137"/>
      <c r="GJ115" s="137"/>
      <c r="GK115" s="137"/>
      <c r="GL115" s="137"/>
      <c r="GM115" s="137"/>
      <c r="GN115" s="137"/>
      <c r="GO115" s="137"/>
      <c r="GP115" s="137"/>
      <c r="GQ115" s="137"/>
      <c r="GR115" s="137"/>
      <c r="GS115" s="137"/>
      <c r="GT115" s="137"/>
      <c r="GU115" s="137"/>
      <c r="GV115" s="137"/>
      <c r="GW115" s="137"/>
      <c r="GX115" s="137"/>
      <c r="GY115" s="137"/>
      <c r="GZ115" s="137"/>
      <c r="HA115" s="137"/>
      <c r="HB115" s="137"/>
      <c r="HC115" s="137"/>
      <c r="HD115" s="137"/>
      <c r="HE115" s="137"/>
      <c r="HF115" s="137"/>
      <c r="HG115" s="137"/>
      <c r="HH115" s="137"/>
      <c r="HI115" s="137"/>
      <c r="HJ115" s="137"/>
      <c r="HK115" s="137"/>
      <c r="HL115" s="137"/>
      <c r="HM115" s="137"/>
      <c r="HN115" s="137"/>
      <c r="HO115" s="137"/>
      <c r="HP115" s="137"/>
      <c r="HQ115" s="137"/>
      <c r="HR115" s="137"/>
      <c r="HS115" s="137"/>
      <c r="HT115" s="137"/>
      <c r="HU115" s="137"/>
      <c r="HV115" s="137"/>
      <c r="HW115" s="137"/>
      <c r="HX115" s="137"/>
      <c r="HY115" s="137"/>
      <c r="HZ115" s="137"/>
      <c r="IA115" s="137"/>
      <c r="IB115" s="137"/>
      <c r="IC115" s="137"/>
      <c r="ID115" s="137"/>
      <c r="IE115" s="137"/>
      <c r="IF115" s="137"/>
      <c r="IG115" s="137"/>
      <c r="IH115" s="137"/>
      <c r="II115" s="137"/>
      <c r="IJ115" s="137"/>
      <c r="IK115" s="137"/>
      <c r="IL115" s="137"/>
      <c r="IM115" s="137"/>
      <c r="IN115" s="137"/>
      <c r="IO115" s="137"/>
      <c r="IP115" s="137"/>
      <c r="IQ115" s="137"/>
      <c r="IR115" s="137"/>
      <c r="IS115" s="137"/>
      <c r="IT115" s="137"/>
      <c r="IU115" s="137"/>
      <c r="IV115" s="137"/>
      <c r="IW115" s="137"/>
      <c r="IX115" s="137"/>
      <c r="IY115" s="137"/>
      <c r="IZ115" s="137"/>
      <c r="JA115" s="137"/>
      <c r="JB115" s="137"/>
      <c r="JC115" s="137"/>
      <c r="JD115" s="137"/>
      <c r="JE115" s="137"/>
      <c r="JF115" s="137"/>
      <c r="JG115" s="137"/>
      <c r="JH115" s="137"/>
      <c r="JI115" s="137"/>
      <c r="JJ115" s="137"/>
      <c r="JK115" s="137"/>
      <c r="JL115" s="137"/>
      <c r="JM115" s="137"/>
      <c r="JN115" s="137"/>
      <c r="JO115" s="137"/>
      <c r="JP115" s="137"/>
      <c r="JQ115" s="137"/>
      <c r="JR115" s="137"/>
      <c r="JS115" s="137"/>
      <c r="JT115" s="137"/>
      <c r="JU115" s="137"/>
      <c r="JV115" s="137"/>
      <c r="JW115" s="137"/>
      <c r="JX115" s="137"/>
      <c r="JY115" s="137"/>
      <c r="JZ115" s="137"/>
      <c r="KA115" s="137"/>
      <c r="KB115" s="137"/>
      <c r="KC115" s="137"/>
      <c r="KD115" s="137"/>
      <c r="KE115" s="137"/>
      <c r="KF115" s="137"/>
      <c r="KG115" s="137"/>
      <c r="KH115" s="137"/>
      <c r="KI115" s="32"/>
      <c r="KJ115" s="168"/>
      <c r="KK115" s="35"/>
      <c r="KL115" s="32"/>
      <c r="KM115" s="28"/>
      <c r="KN115" s="28"/>
      <c r="KO115" s="33"/>
      <c r="KP115" s="28"/>
      <c r="KQ115" s="28"/>
      <c r="KR115" s="30"/>
      <c r="KS115" s="29"/>
      <c r="KT115" s="28"/>
      <c r="KU115" s="31"/>
    </row>
    <row r="116" spans="1:307" ht="15" customHeight="1">
      <c r="A116" s="92" t="s">
        <v>27</v>
      </c>
      <c r="B116" s="30">
        <v>25000492</v>
      </c>
      <c r="C116" s="35">
        <v>90.83</v>
      </c>
      <c r="D116" s="29"/>
      <c r="E116" s="35">
        <v>68.86</v>
      </c>
      <c r="F116" s="35">
        <v>11.16</v>
      </c>
      <c r="G116" s="29"/>
      <c r="H116" s="29" t="s">
        <v>454</v>
      </c>
      <c r="I116" s="29"/>
      <c r="J116" s="36"/>
      <c r="K116" s="94"/>
      <c r="L116" s="94"/>
      <c r="M116" s="94"/>
      <c r="N116" s="94" t="s">
        <v>495</v>
      </c>
      <c r="O116" s="94"/>
      <c r="P116" s="94"/>
      <c r="Q116" s="138"/>
      <c r="R116" s="94"/>
      <c r="S116" s="95"/>
      <c r="T116" s="94"/>
      <c r="U116" s="129"/>
      <c r="V116" s="95"/>
      <c r="W116" s="94"/>
      <c r="X116" s="94"/>
      <c r="Y116" s="130"/>
      <c r="Z116" s="95"/>
      <c r="AA116" s="129"/>
      <c r="AB116" s="94"/>
      <c r="AC116" s="137" t="s">
        <v>430</v>
      </c>
      <c r="AD116" s="137">
        <v>0.18840000000000001</v>
      </c>
      <c r="AE116" s="237">
        <v>8.0159999999999995E-2</v>
      </c>
      <c r="AF116" s="130">
        <v>6.2430000000000003</v>
      </c>
      <c r="AG116" s="130" t="s">
        <v>454</v>
      </c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130"/>
      <c r="AX116" s="93"/>
      <c r="AY116" s="129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137"/>
      <c r="BU116" s="137"/>
      <c r="BV116" s="137"/>
      <c r="BW116" s="137"/>
      <c r="BX116" s="129"/>
      <c r="BY116" s="129"/>
      <c r="BZ116" s="137"/>
      <c r="CA116" s="137"/>
      <c r="CB116" s="95"/>
      <c r="CC116" s="129"/>
      <c r="CD116" s="137"/>
      <c r="CE116" s="137"/>
      <c r="CF116" s="137"/>
      <c r="CG116" s="137"/>
      <c r="CH116" s="137"/>
      <c r="CI116" s="137"/>
      <c r="CJ116" s="137"/>
      <c r="CK116" s="137"/>
      <c r="CL116" s="137"/>
      <c r="CM116" s="137"/>
      <c r="CN116" s="137"/>
      <c r="CO116" s="137"/>
      <c r="CP116" s="137"/>
      <c r="CQ116" s="137"/>
      <c r="CR116" s="137"/>
      <c r="CS116" s="137"/>
      <c r="CT116" s="137"/>
      <c r="CU116" s="137"/>
      <c r="CV116" s="137"/>
      <c r="CW116" s="137"/>
      <c r="CX116" s="137"/>
      <c r="CY116" s="137"/>
      <c r="CZ116" s="137"/>
      <c r="DA116" s="137"/>
      <c r="DB116" s="137"/>
      <c r="DC116" s="137"/>
      <c r="DD116" s="137"/>
      <c r="DE116" s="137"/>
      <c r="DF116" s="137"/>
      <c r="DG116" s="137"/>
      <c r="DH116" s="137"/>
      <c r="DI116" s="137"/>
      <c r="DJ116" s="137"/>
      <c r="DK116" s="137"/>
      <c r="DL116" s="137"/>
      <c r="DM116" s="137"/>
      <c r="DN116" s="129"/>
      <c r="DO116" s="137"/>
      <c r="DP116" s="137"/>
      <c r="DQ116" s="137"/>
      <c r="DR116" s="137"/>
      <c r="DS116" s="137"/>
      <c r="DT116" s="137"/>
      <c r="DU116" s="137"/>
      <c r="DV116" s="137"/>
      <c r="DW116" s="137"/>
      <c r="DX116" s="137"/>
      <c r="DY116" s="137"/>
      <c r="DZ116" s="137"/>
      <c r="EA116" s="137"/>
      <c r="EB116" s="137"/>
      <c r="EC116" s="137"/>
      <c r="ED116" s="137"/>
      <c r="EE116" s="137"/>
      <c r="EF116" s="137"/>
      <c r="EG116" s="137"/>
      <c r="EH116" s="137"/>
      <c r="EI116" s="137"/>
      <c r="EJ116" s="137"/>
      <c r="EK116" s="137"/>
      <c r="EL116" s="137"/>
      <c r="EM116" s="137"/>
      <c r="EN116" s="137"/>
      <c r="EO116" s="137"/>
      <c r="EP116" s="137"/>
      <c r="EQ116" s="137"/>
      <c r="ER116" s="137"/>
      <c r="ES116" s="137"/>
      <c r="ET116" s="137"/>
      <c r="EU116" s="137"/>
      <c r="EV116" s="137"/>
      <c r="EW116" s="137"/>
      <c r="EX116" s="137"/>
      <c r="EY116" s="137"/>
      <c r="EZ116" s="137"/>
      <c r="FA116" s="137"/>
      <c r="FB116" s="137"/>
      <c r="FC116" s="137"/>
      <c r="FD116" s="137"/>
      <c r="FE116" s="137"/>
      <c r="FF116" s="137"/>
      <c r="FG116" s="137"/>
      <c r="FH116" s="137"/>
      <c r="FI116" s="137"/>
      <c r="FJ116" s="137"/>
      <c r="FK116" s="137"/>
      <c r="FL116" s="137"/>
      <c r="FM116" s="137"/>
      <c r="FN116" s="137"/>
      <c r="FO116" s="137"/>
      <c r="FP116" s="137"/>
      <c r="FQ116" s="137"/>
      <c r="FR116" s="137"/>
      <c r="FS116" s="137"/>
      <c r="FT116" s="137"/>
      <c r="FU116" s="137"/>
      <c r="FV116" s="137"/>
      <c r="FW116" s="137"/>
      <c r="FX116" s="137"/>
      <c r="FY116" s="137"/>
      <c r="FZ116" s="137"/>
      <c r="GA116" s="137"/>
      <c r="GB116" s="137"/>
      <c r="GC116" s="137"/>
      <c r="GD116" s="137"/>
      <c r="GE116" s="137"/>
      <c r="GF116" s="137"/>
      <c r="GG116" s="137"/>
      <c r="GH116" s="137"/>
      <c r="GI116" s="137"/>
      <c r="GJ116" s="137"/>
      <c r="GK116" s="137"/>
      <c r="GL116" s="137"/>
      <c r="GM116" s="137"/>
      <c r="GN116" s="137"/>
      <c r="GO116" s="137"/>
      <c r="GP116" s="137"/>
      <c r="GQ116" s="137"/>
      <c r="GR116" s="137"/>
      <c r="GS116" s="137"/>
      <c r="GT116" s="137"/>
      <c r="GU116" s="137"/>
      <c r="GV116" s="137"/>
      <c r="GW116" s="137"/>
      <c r="GX116" s="137"/>
      <c r="GY116" s="137"/>
      <c r="GZ116" s="137"/>
      <c r="HA116" s="137"/>
      <c r="HB116" s="137"/>
      <c r="HC116" s="137"/>
      <c r="HD116" s="137"/>
      <c r="HE116" s="137"/>
      <c r="HF116" s="137"/>
      <c r="HG116" s="137"/>
      <c r="HH116" s="137"/>
      <c r="HI116" s="137"/>
      <c r="HJ116" s="137"/>
      <c r="HK116" s="137"/>
      <c r="HL116" s="137"/>
      <c r="HM116" s="137"/>
      <c r="HN116" s="137"/>
      <c r="HO116" s="137"/>
      <c r="HP116" s="137"/>
      <c r="HQ116" s="137"/>
      <c r="HR116" s="137"/>
      <c r="HS116" s="137"/>
      <c r="HT116" s="137"/>
      <c r="HU116" s="137"/>
      <c r="HV116" s="137"/>
      <c r="HW116" s="137"/>
      <c r="HX116" s="137"/>
      <c r="HY116" s="137"/>
      <c r="HZ116" s="137"/>
      <c r="IA116" s="137"/>
      <c r="IB116" s="137"/>
      <c r="IC116" s="137"/>
      <c r="ID116" s="137"/>
      <c r="IE116" s="137"/>
      <c r="IF116" s="137"/>
      <c r="IG116" s="137"/>
      <c r="IH116" s="137"/>
      <c r="II116" s="137"/>
      <c r="IJ116" s="137"/>
      <c r="IK116" s="137"/>
      <c r="IL116" s="137"/>
      <c r="IM116" s="137"/>
      <c r="IN116" s="137"/>
      <c r="IO116" s="137"/>
      <c r="IP116" s="137"/>
      <c r="IQ116" s="137"/>
      <c r="IR116" s="137"/>
      <c r="IS116" s="137"/>
      <c r="IT116" s="137"/>
      <c r="IU116" s="137"/>
      <c r="IV116" s="137"/>
      <c r="IW116" s="137"/>
      <c r="IX116" s="137"/>
      <c r="IY116" s="137"/>
      <c r="IZ116" s="137"/>
      <c r="JA116" s="137"/>
      <c r="JB116" s="137"/>
      <c r="JC116" s="137"/>
      <c r="JD116" s="137"/>
      <c r="JE116" s="137"/>
      <c r="JF116" s="137"/>
      <c r="JG116" s="137"/>
      <c r="JH116" s="137"/>
      <c r="JI116" s="137"/>
      <c r="JJ116" s="137"/>
      <c r="JK116" s="137"/>
      <c r="JL116" s="137"/>
      <c r="JM116" s="137"/>
      <c r="JN116" s="137"/>
      <c r="JO116" s="137"/>
      <c r="JP116" s="137"/>
      <c r="JQ116" s="137"/>
      <c r="JR116" s="137"/>
      <c r="JS116" s="137"/>
      <c r="JT116" s="137"/>
      <c r="JU116" s="137"/>
      <c r="JV116" s="137"/>
      <c r="JW116" s="137"/>
      <c r="JX116" s="137"/>
      <c r="JY116" s="137"/>
      <c r="JZ116" s="137"/>
      <c r="KA116" s="137"/>
      <c r="KB116" s="137"/>
      <c r="KC116" s="137"/>
      <c r="KD116" s="137"/>
      <c r="KE116" s="137"/>
      <c r="KF116" s="137"/>
      <c r="KG116" s="137"/>
      <c r="KH116" s="137"/>
      <c r="KI116" s="32"/>
      <c r="KJ116" s="168"/>
      <c r="KK116" s="35"/>
      <c r="KL116" s="32"/>
      <c r="KM116" s="28"/>
      <c r="KN116" s="28"/>
      <c r="KO116" s="33"/>
      <c r="KP116" s="33"/>
      <c r="KQ116" s="31"/>
      <c r="KR116" s="33"/>
      <c r="KS116" s="29"/>
      <c r="KT116" s="31"/>
      <c r="KU116" s="31"/>
    </row>
    <row r="117" spans="1:307" ht="15" customHeight="1">
      <c r="A117" s="92" t="s">
        <v>531</v>
      </c>
      <c r="B117" s="30">
        <v>25000302</v>
      </c>
      <c r="C117" s="35">
        <v>88.81</v>
      </c>
      <c r="D117" s="34"/>
      <c r="E117" s="29"/>
      <c r="F117" s="29"/>
      <c r="G117" s="37"/>
      <c r="H117" s="29"/>
      <c r="I117" s="29"/>
      <c r="J117" s="29"/>
      <c r="K117" s="94"/>
      <c r="L117" s="94"/>
      <c r="M117" s="94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137"/>
      <c r="AD117" s="137"/>
      <c r="AE117" s="237"/>
      <c r="AF117" s="130"/>
      <c r="AG117" s="130"/>
      <c r="AH117" s="93"/>
      <c r="AI117" s="93"/>
      <c r="AJ117" s="93"/>
      <c r="AK117" s="93"/>
      <c r="AL117" s="93"/>
      <c r="AM117" s="95"/>
      <c r="AN117" s="93"/>
      <c r="AO117" s="95"/>
      <c r="AP117" s="93"/>
      <c r="AQ117" s="93"/>
      <c r="AR117" s="93"/>
      <c r="AS117" s="93"/>
      <c r="AT117" s="138"/>
      <c r="AU117" s="130"/>
      <c r="AV117" s="93"/>
      <c r="AW117" s="130"/>
      <c r="AX117" s="93"/>
      <c r="AY117" s="129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137"/>
      <c r="BU117" s="137"/>
      <c r="BV117" s="137"/>
      <c r="BW117" s="137"/>
      <c r="BX117" s="129"/>
      <c r="BY117" s="137"/>
      <c r="BZ117" s="137"/>
      <c r="CA117" s="137"/>
      <c r="CB117" s="137"/>
      <c r="CC117" s="137"/>
      <c r="CD117" s="137"/>
      <c r="CE117" s="137"/>
      <c r="CF117" s="137"/>
      <c r="CG117" s="137"/>
      <c r="CH117" s="137"/>
      <c r="CI117" s="137"/>
      <c r="CJ117" s="137"/>
      <c r="CK117" s="137"/>
      <c r="CL117" s="137"/>
      <c r="CM117" s="137"/>
      <c r="CN117" s="137"/>
      <c r="CO117" s="137"/>
      <c r="CP117" s="137"/>
      <c r="CQ117" s="137"/>
      <c r="CR117" s="137"/>
      <c r="CS117" s="137"/>
      <c r="CT117" s="137"/>
      <c r="CU117" s="137"/>
      <c r="CV117" s="137"/>
      <c r="CW117" s="137"/>
      <c r="CX117" s="137"/>
      <c r="CY117" s="137"/>
      <c r="CZ117" s="137"/>
      <c r="DA117" s="137"/>
      <c r="DB117" s="137"/>
      <c r="DC117" s="137"/>
      <c r="DD117" s="137"/>
      <c r="DE117" s="137"/>
      <c r="DF117" s="137"/>
      <c r="DG117" s="137"/>
      <c r="DH117" s="137"/>
      <c r="DI117" s="137"/>
      <c r="DJ117" s="137"/>
      <c r="DK117" s="137"/>
      <c r="DL117" s="137"/>
      <c r="DM117" s="137"/>
      <c r="DN117" s="129"/>
      <c r="DO117" s="137" t="s">
        <v>518</v>
      </c>
      <c r="DP117" s="237" t="s">
        <v>518</v>
      </c>
      <c r="DQ117" s="137" t="s">
        <v>519</v>
      </c>
      <c r="DR117" s="137" t="s">
        <v>520</v>
      </c>
      <c r="DS117" s="137" t="s">
        <v>519</v>
      </c>
      <c r="DT117" s="137" t="s">
        <v>518</v>
      </c>
      <c r="DU117" s="137" t="s">
        <v>519</v>
      </c>
      <c r="DV117" s="137" t="s">
        <v>519</v>
      </c>
      <c r="DW117" s="137">
        <v>2.5000000000000001E-3</v>
      </c>
      <c r="DX117" s="137" t="s">
        <v>520</v>
      </c>
      <c r="DY117" s="137" t="s">
        <v>518</v>
      </c>
      <c r="DZ117" s="237">
        <v>5.986E-3</v>
      </c>
      <c r="EA117" s="137" t="s">
        <v>520</v>
      </c>
      <c r="EB117" s="137" t="s">
        <v>520</v>
      </c>
      <c r="EC117" s="137" t="s">
        <v>520</v>
      </c>
      <c r="ED117" s="137" t="s">
        <v>520</v>
      </c>
      <c r="EE117" s="137" t="s">
        <v>518</v>
      </c>
      <c r="EF117" s="137" t="s">
        <v>521</v>
      </c>
      <c r="EG117" s="137" t="s">
        <v>518</v>
      </c>
      <c r="EH117" s="137" t="s">
        <v>520</v>
      </c>
      <c r="EI117" s="137" t="s">
        <v>519</v>
      </c>
      <c r="EJ117" s="137" t="s">
        <v>518</v>
      </c>
      <c r="EK117" s="137" t="s">
        <v>519</v>
      </c>
      <c r="EL117" s="137" t="s">
        <v>521</v>
      </c>
      <c r="EM117" s="237">
        <v>4.9709999999999997E-3</v>
      </c>
      <c r="EN117" s="137" t="s">
        <v>519</v>
      </c>
      <c r="EO117" s="137" t="s">
        <v>521</v>
      </c>
      <c r="EP117" s="137" t="s">
        <v>520</v>
      </c>
      <c r="EQ117" s="137" t="s">
        <v>520</v>
      </c>
      <c r="ER117" s="237">
        <v>7.1470000000000006E-2</v>
      </c>
      <c r="ES117" s="137" t="s">
        <v>518</v>
      </c>
      <c r="ET117" s="137" t="s">
        <v>520</v>
      </c>
      <c r="EU117" s="137" t="s">
        <v>520</v>
      </c>
      <c r="EV117" s="137" t="s">
        <v>518</v>
      </c>
      <c r="EW117" s="137" t="s">
        <v>520</v>
      </c>
      <c r="EX117" s="137" t="s">
        <v>519</v>
      </c>
      <c r="EY117" s="137" t="s">
        <v>519</v>
      </c>
      <c r="EZ117" s="137" t="s">
        <v>521</v>
      </c>
      <c r="FA117" s="137" t="s">
        <v>518</v>
      </c>
      <c r="FB117" s="137" t="s">
        <v>519</v>
      </c>
      <c r="FC117" s="137" t="s">
        <v>519</v>
      </c>
      <c r="FD117" s="137" t="s">
        <v>520</v>
      </c>
      <c r="FE117" s="137" t="s">
        <v>518</v>
      </c>
      <c r="FF117" s="137" t="s">
        <v>518</v>
      </c>
      <c r="FG117" s="137" t="s">
        <v>518</v>
      </c>
      <c r="FH117" s="137" t="s">
        <v>519</v>
      </c>
      <c r="FI117" s="137" t="s">
        <v>520</v>
      </c>
      <c r="FJ117" s="137" t="s">
        <v>522</v>
      </c>
      <c r="FK117" s="137" t="s">
        <v>518</v>
      </c>
      <c r="FL117" s="137" t="s">
        <v>519</v>
      </c>
      <c r="FM117" s="137" t="s">
        <v>518</v>
      </c>
      <c r="FN117" s="137" t="s">
        <v>520</v>
      </c>
      <c r="FO117" s="137" t="s">
        <v>519</v>
      </c>
      <c r="FP117" s="137" t="s">
        <v>520</v>
      </c>
      <c r="FQ117" s="137" t="s">
        <v>520</v>
      </c>
      <c r="FR117" s="137" t="s">
        <v>523</v>
      </c>
      <c r="FS117" s="137" t="s">
        <v>520</v>
      </c>
      <c r="FT117" s="137" t="s">
        <v>520</v>
      </c>
      <c r="FU117" s="137" t="s">
        <v>520</v>
      </c>
      <c r="FV117" s="237">
        <v>8.2089999999999993E-3</v>
      </c>
      <c r="FW117" s="137" t="s">
        <v>520</v>
      </c>
      <c r="FX117" s="137" t="s">
        <v>518</v>
      </c>
      <c r="FY117" s="137" t="s">
        <v>518</v>
      </c>
      <c r="FZ117" s="137" t="s">
        <v>520</v>
      </c>
      <c r="GA117" s="137" t="s">
        <v>518</v>
      </c>
      <c r="GB117" s="137" t="s">
        <v>518</v>
      </c>
      <c r="GC117" s="137" t="s">
        <v>518</v>
      </c>
      <c r="GD117" s="137" t="s">
        <v>520</v>
      </c>
      <c r="GE117" s="137" t="s">
        <v>520</v>
      </c>
      <c r="GF117" s="137" t="s">
        <v>520</v>
      </c>
      <c r="GG117" s="137" t="s">
        <v>520</v>
      </c>
      <c r="GH117" s="137" t="s">
        <v>524</v>
      </c>
      <c r="GI117" s="137" t="s">
        <v>519</v>
      </c>
      <c r="GJ117" s="137" t="s">
        <v>527</v>
      </c>
      <c r="GK117" s="137" t="s">
        <v>433</v>
      </c>
      <c r="GL117" s="130" t="s">
        <v>527</v>
      </c>
      <c r="GM117" s="137" t="s">
        <v>519</v>
      </c>
      <c r="GN117" s="137" t="s">
        <v>520</v>
      </c>
      <c r="GO117" s="137" t="s">
        <v>519</v>
      </c>
      <c r="GP117" s="137" t="s">
        <v>520</v>
      </c>
      <c r="GQ117" s="137" t="s">
        <v>520</v>
      </c>
      <c r="GR117" s="137">
        <v>0.15859999999999999</v>
      </c>
      <c r="GS117" s="137" t="s">
        <v>519</v>
      </c>
      <c r="GT117" s="237">
        <v>4.3220000000000003E-3</v>
      </c>
      <c r="GU117" s="137" t="s">
        <v>520</v>
      </c>
      <c r="GV117" s="137" t="s">
        <v>518</v>
      </c>
      <c r="GW117" s="137" t="s">
        <v>520</v>
      </c>
      <c r="GX117" s="137" t="s">
        <v>519</v>
      </c>
      <c r="GY117" s="137" t="s">
        <v>521</v>
      </c>
      <c r="GZ117" s="137" t="s">
        <v>518</v>
      </c>
      <c r="HA117" s="137" t="s">
        <v>518</v>
      </c>
      <c r="HB117" s="137" t="s">
        <v>520</v>
      </c>
      <c r="HC117" s="137" t="s">
        <v>518</v>
      </c>
      <c r="HD117" s="137" t="s">
        <v>520</v>
      </c>
      <c r="HE117" s="137" t="s">
        <v>519</v>
      </c>
      <c r="HF117" s="137" t="s">
        <v>518</v>
      </c>
      <c r="HG117" s="137" t="s">
        <v>520</v>
      </c>
      <c r="HH117" s="137" t="s">
        <v>525</v>
      </c>
      <c r="HI117" s="137" t="s">
        <v>518</v>
      </c>
      <c r="HJ117" s="137" t="s">
        <v>518</v>
      </c>
      <c r="HK117" s="137" t="s">
        <v>523</v>
      </c>
      <c r="HL117" s="137" t="s">
        <v>519</v>
      </c>
      <c r="HM117" s="137" t="s">
        <v>518</v>
      </c>
      <c r="HN117" s="137" t="s">
        <v>518</v>
      </c>
      <c r="HO117" s="137" t="s">
        <v>523</v>
      </c>
      <c r="HP117" s="137" t="s">
        <v>519</v>
      </c>
      <c r="HQ117" s="137" t="s">
        <v>520</v>
      </c>
      <c r="HR117" s="137" t="s">
        <v>519</v>
      </c>
      <c r="HS117" s="137" t="s">
        <v>526</v>
      </c>
      <c r="HT117" s="137" t="s">
        <v>518</v>
      </c>
      <c r="HU117" s="137" t="s">
        <v>520</v>
      </c>
      <c r="HV117" s="137" t="s">
        <v>520</v>
      </c>
      <c r="HW117" s="137" t="s">
        <v>518</v>
      </c>
      <c r="HX117" s="137" t="s">
        <v>524</v>
      </c>
      <c r="HY117" s="137" t="s">
        <v>520</v>
      </c>
      <c r="HZ117" s="137" t="s">
        <v>520</v>
      </c>
      <c r="IA117" s="137" t="s">
        <v>520</v>
      </c>
      <c r="IB117" s="137" t="s">
        <v>527</v>
      </c>
      <c r="IC117" s="137" t="s">
        <v>520</v>
      </c>
      <c r="ID117" s="130" t="s">
        <v>529</v>
      </c>
      <c r="IE117" s="137" t="s">
        <v>518</v>
      </c>
      <c r="IF117" s="137" t="s">
        <v>519</v>
      </c>
      <c r="IG117" s="137" t="s">
        <v>526</v>
      </c>
      <c r="IH117" s="137" t="s">
        <v>518</v>
      </c>
      <c r="II117" s="137" t="s">
        <v>519</v>
      </c>
      <c r="IJ117" s="137" t="s">
        <v>519</v>
      </c>
      <c r="IK117" s="137" t="s">
        <v>520</v>
      </c>
      <c r="IL117" s="137" t="s">
        <v>520</v>
      </c>
      <c r="IM117" s="137" t="s">
        <v>518</v>
      </c>
      <c r="IN117" s="137" t="s">
        <v>519</v>
      </c>
      <c r="IO117" s="137" t="s">
        <v>521</v>
      </c>
      <c r="IP117" s="137" t="s">
        <v>520</v>
      </c>
      <c r="IQ117" s="137" t="s">
        <v>520</v>
      </c>
      <c r="IR117" s="137" t="s">
        <v>520</v>
      </c>
      <c r="IS117" s="137" t="s">
        <v>520</v>
      </c>
      <c r="IT117" s="236">
        <v>1.9019999999999999E-2</v>
      </c>
      <c r="IU117" s="137" t="s">
        <v>520</v>
      </c>
      <c r="IV117" s="137" t="s">
        <v>520</v>
      </c>
      <c r="IW117" s="137" t="s">
        <v>518</v>
      </c>
      <c r="IX117" s="137" t="s">
        <v>518</v>
      </c>
      <c r="IY117" s="137" t="s">
        <v>519</v>
      </c>
      <c r="IZ117" s="137" t="s">
        <v>520</v>
      </c>
      <c r="JA117" s="137" t="s">
        <v>520</v>
      </c>
      <c r="JB117" s="137" t="s">
        <v>524</v>
      </c>
      <c r="JC117" s="237">
        <v>8.4849999999999995E-3</v>
      </c>
      <c r="JD117" s="137" t="s">
        <v>520</v>
      </c>
      <c r="JE117" s="137" t="s">
        <v>520</v>
      </c>
      <c r="JF117" s="137" t="s">
        <v>518</v>
      </c>
      <c r="JG117" s="137" t="s">
        <v>520</v>
      </c>
      <c r="JH117" s="137" t="s">
        <v>520</v>
      </c>
      <c r="JI117" s="137" t="s">
        <v>520</v>
      </c>
      <c r="JJ117" s="137" t="s">
        <v>518</v>
      </c>
      <c r="JK117" s="137" t="s">
        <v>520</v>
      </c>
      <c r="JL117" s="237">
        <v>2.823E-3</v>
      </c>
      <c r="JM117" s="236">
        <v>3.8550000000000001E-2</v>
      </c>
      <c r="JN117" s="137" t="s">
        <v>520</v>
      </c>
      <c r="JO117" s="137" t="s">
        <v>519</v>
      </c>
      <c r="JP117" s="137" t="s">
        <v>520</v>
      </c>
      <c r="JQ117" s="137" t="s">
        <v>520</v>
      </c>
      <c r="JR117" s="137" t="s">
        <v>518</v>
      </c>
      <c r="JS117" s="137" t="s">
        <v>521</v>
      </c>
      <c r="JT117" s="137" t="s">
        <v>518</v>
      </c>
      <c r="JU117" s="137" t="s">
        <v>520</v>
      </c>
      <c r="JV117" s="137" t="s">
        <v>518</v>
      </c>
      <c r="JW117" s="137" t="s">
        <v>518</v>
      </c>
      <c r="JX117" s="137" t="s">
        <v>519</v>
      </c>
      <c r="JY117" s="137" t="s">
        <v>520</v>
      </c>
      <c r="JZ117" s="137" t="s">
        <v>518</v>
      </c>
      <c r="KA117" s="137" t="s">
        <v>519</v>
      </c>
      <c r="KB117" s="137" t="s">
        <v>520</v>
      </c>
      <c r="KC117" s="137" t="s">
        <v>520</v>
      </c>
      <c r="KD117" s="137" t="s">
        <v>518</v>
      </c>
      <c r="KE117" s="137" t="s">
        <v>523</v>
      </c>
      <c r="KF117" s="137" t="s">
        <v>519</v>
      </c>
      <c r="KG117" s="137" t="s">
        <v>518</v>
      </c>
      <c r="KH117" s="137" t="s">
        <v>520</v>
      </c>
      <c r="KI117" s="28"/>
      <c r="KJ117" s="168"/>
      <c r="KK117" s="35"/>
      <c r="KL117" s="32"/>
      <c r="KM117" s="28"/>
      <c r="KN117" s="28"/>
      <c r="KO117" s="28"/>
      <c r="KP117" s="28"/>
      <c r="KQ117" s="28"/>
      <c r="KR117" s="28"/>
      <c r="KS117" s="29"/>
      <c r="KT117" s="31"/>
      <c r="KU117" s="28"/>
    </row>
    <row r="118" spans="1:307" ht="15" customHeight="1">
      <c r="A118" s="92" t="s">
        <v>516</v>
      </c>
      <c r="B118" s="30">
        <v>25000526</v>
      </c>
      <c r="C118" s="35">
        <v>87.75</v>
      </c>
      <c r="D118" s="29"/>
      <c r="E118" s="29"/>
      <c r="F118" s="37">
        <v>2.1080000000000001</v>
      </c>
      <c r="G118" s="29"/>
      <c r="H118" s="29"/>
      <c r="I118" s="73"/>
      <c r="J118" s="29"/>
      <c r="K118" s="93"/>
      <c r="L118" s="94"/>
      <c r="M118" s="93"/>
      <c r="N118" s="94"/>
      <c r="O118" s="129"/>
      <c r="P118" s="129"/>
      <c r="Q118" s="93"/>
      <c r="R118" s="129"/>
      <c r="S118" s="129"/>
      <c r="T118" s="94"/>
      <c r="U118" s="129"/>
      <c r="V118" s="93"/>
      <c r="W118" s="93"/>
      <c r="X118" s="93"/>
      <c r="Y118" s="93"/>
      <c r="Z118" s="93"/>
      <c r="AA118" s="93"/>
      <c r="AB118" s="93"/>
      <c r="AC118" s="137"/>
      <c r="AD118" s="137"/>
      <c r="AE118" s="237"/>
      <c r="AF118" s="130"/>
      <c r="AG118" s="130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130"/>
      <c r="AX118" s="93"/>
      <c r="AY118" s="129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137"/>
      <c r="BU118" s="137" t="s">
        <v>436</v>
      </c>
      <c r="BV118" s="137" t="s">
        <v>436</v>
      </c>
      <c r="BW118" s="137" t="s">
        <v>436</v>
      </c>
      <c r="BX118" s="129" t="s">
        <v>436</v>
      </c>
      <c r="BY118" s="137" t="s">
        <v>436</v>
      </c>
      <c r="BZ118" s="137" t="s">
        <v>436</v>
      </c>
      <c r="CA118" s="137" t="s">
        <v>436</v>
      </c>
      <c r="CB118" s="95">
        <v>3</v>
      </c>
      <c r="CC118" s="137" t="s">
        <v>436</v>
      </c>
      <c r="CD118" s="137" t="s">
        <v>436</v>
      </c>
      <c r="CE118" s="137" t="s">
        <v>436</v>
      </c>
      <c r="CF118" s="137" t="s">
        <v>436</v>
      </c>
      <c r="CG118" s="137" t="s">
        <v>436</v>
      </c>
      <c r="CH118" s="137" t="s">
        <v>436</v>
      </c>
      <c r="CI118" s="137" t="s">
        <v>436</v>
      </c>
      <c r="CJ118" s="137" t="s">
        <v>436</v>
      </c>
      <c r="CK118" s="137" t="s">
        <v>436</v>
      </c>
      <c r="CL118" s="137" t="s">
        <v>436</v>
      </c>
      <c r="CM118" s="137" t="s">
        <v>436</v>
      </c>
      <c r="CN118" s="137" t="s">
        <v>493</v>
      </c>
      <c r="CO118" s="137"/>
      <c r="CP118" s="137"/>
      <c r="CQ118" s="137"/>
      <c r="CR118" s="137"/>
      <c r="CS118" s="137"/>
      <c r="CT118" s="137"/>
      <c r="CU118" s="137"/>
      <c r="CV118" s="137"/>
      <c r="CW118" s="137"/>
      <c r="CX118" s="137"/>
      <c r="CY118" s="137"/>
      <c r="CZ118" s="137"/>
      <c r="DA118" s="137"/>
      <c r="DB118" s="137"/>
      <c r="DC118" s="137"/>
      <c r="DD118" s="137"/>
      <c r="DE118" s="137"/>
      <c r="DF118" s="137"/>
      <c r="DG118" s="137"/>
      <c r="DH118" s="137"/>
      <c r="DI118" s="137"/>
      <c r="DJ118" s="137"/>
      <c r="DK118" s="137"/>
      <c r="DL118" s="137"/>
      <c r="DM118" s="137"/>
      <c r="DN118" s="129"/>
      <c r="DO118" s="137"/>
      <c r="DP118" s="137"/>
      <c r="DQ118" s="137"/>
      <c r="DR118" s="137"/>
      <c r="DS118" s="137"/>
      <c r="DT118" s="137"/>
      <c r="DU118" s="137"/>
      <c r="DV118" s="137"/>
      <c r="DW118" s="137"/>
      <c r="DX118" s="137"/>
      <c r="DY118" s="137"/>
      <c r="DZ118" s="137"/>
      <c r="EA118" s="137"/>
      <c r="EB118" s="137"/>
      <c r="EC118" s="137"/>
      <c r="ED118" s="137"/>
      <c r="EE118" s="137"/>
      <c r="EF118" s="137"/>
      <c r="EG118" s="137"/>
      <c r="EH118" s="137"/>
      <c r="EI118" s="137"/>
      <c r="EJ118" s="137"/>
      <c r="EK118" s="137"/>
      <c r="EL118" s="137"/>
      <c r="EM118" s="137"/>
      <c r="EN118" s="137"/>
      <c r="EO118" s="137"/>
      <c r="EP118" s="137"/>
      <c r="EQ118" s="137"/>
      <c r="ER118" s="137"/>
      <c r="ES118" s="137"/>
      <c r="ET118" s="137"/>
      <c r="EU118" s="137"/>
      <c r="EV118" s="137"/>
      <c r="EW118" s="137"/>
      <c r="EX118" s="137"/>
      <c r="EY118" s="137"/>
      <c r="EZ118" s="137"/>
      <c r="FA118" s="137"/>
      <c r="FB118" s="137"/>
      <c r="FC118" s="137"/>
      <c r="FD118" s="137"/>
      <c r="FE118" s="137"/>
      <c r="FF118" s="137"/>
      <c r="FG118" s="137"/>
      <c r="FH118" s="137"/>
      <c r="FI118" s="137"/>
      <c r="FJ118" s="137"/>
      <c r="FK118" s="137"/>
      <c r="FL118" s="137"/>
      <c r="FM118" s="137"/>
      <c r="FN118" s="137"/>
      <c r="FO118" s="137"/>
      <c r="FP118" s="137"/>
      <c r="FQ118" s="137"/>
      <c r="FR118" s="137"/>
      <c r="FS118" s="137"/>
      <c r="FT118" s="137"/>
      <c r="FU118" s="137"/>
      <c r="FV118" s="137"/>
      <c r="FW118" s="137"/>
      <c r="FX118" s="137"/>
      <c r="FY118" s="137"/>
      <c r="FZ118" s="137"/>
      <c r="GA118" s="137"/>
      <c r="GB118" s="137"/>
      <c r="GC118" s="137"/>
      <c r="GD118" s="137"/>
      <c r="GE118" s="137"/>
      <c r="GF118" s="137"/>
      <c r="GG118" s="137"/>
      <c r="GH118" s="137"/>
      <c r="GI118" s="137"/>
      <c r="GJ118" s="137"/>
      <c r="GK118" s="137"/>
      <c r="GL118" s="137"/>
      <c r="GM118" s="137"/>
      <c r="GN118" s="137"/>
      <c r="GO118" s="137"/>
      <c r="GP118" s="137"/>
      <c r="GQ118" s="137"/>
      <c r="GR118" s="137"/>
      <c r="GS118" s="137"/>
      <c r="GT118" s="137"/>
      <c r="GU118" s="137"/>
      <c r="GV118" s="137"/>
      <c r="GW118" s="137"/>
      <c r="GX118" s="137"/>
      <c r="GY118" s="137"/>
      <c r="GZ118" s="137"/>
      <c r="HA118" s="137"/>
      <c r="HB118" s="137"/>
      <c r="HC118" s="137"/>
      <c r="HD118" s="137"/>
      <c r="HE118" s="137"/>
      <c r="HF118" s="137"/>
      <c r="HG118" s="137"/>
      <c r="HH118" s="137"/>
      <c r="HI118" s="137"/>
      <c r="HJ118" s="137"/>
      <c r="HK118" s="137"/>
      <c r="HL118" s="137"/>
      <c r="HM118" s="137"/>
      <c r="HN118" s="137"/>
      <c r="HO118" s="137"/>
      <c r="HP118" s="137"/>
      <c r="HQ118" s="137"/>
      <c r="HR118" s="137"/>
      <c r="HS118" s="137"/>
      <c r="HT118" s="137"/>
      <c r="HU118" s="137"/>
      <c r="HV118" s="137"/>
      <c r="HW118" s="137"/>
      <c r="HX118" s="137"/>
      <c r="HY118" s="137"/>
      <c r="HZ118" s="137"/>
      <c r="IA118" s="137"/>
      <c r="IB118" s="137"/>
      <c r="IC118" s="137"/>
      <c r="ID118" s="137"/>
      <c r="IE118" s="137"/>
      <c r="IF118" s="137"/>
      <c r="IG118" s="137"/>
      <c r="IH118" s="137"/>
      <c r="II118" s="137"/>
      <c r="IJ118" s="137"/>
      <c r="IK118" s="137"/>
      <c r="IL118" s="137"/>
      <c r="IM118" s="137"/>
      <c r="IN118" s="137"/>
      <c r="IO118" s="137"/>
      <c r="IP118" s="137"/>
      <c r="IQ118" s="137"/>
      <c r="IR118" s="137"/>
      <c r="IS118" s="137"/>
      <c r="IT118" s="137"/>
      <c r="IU118" s="137"/>
      <c r="IV118" s="137"/>
      <c r="IW118" s="137"/>
      <c r="IX118" s="137"/>
      <c r="IY118" s="137"/>
      <c r="IZ118" s="137"/>
      <c r="JA118" s="137"/>
      <c r="JB118" s="137"/>
      <c r="JC118" s="137"/>
      <c r="JD118" s="137"/>
      <c r="JE118" s="137"/>
      <c r="JF118" s="137"/>
      <c r="JG118" s="137"/>
      <c r="JH118" s="137"/>
      <c r="JI118" s="137"/>
      <c r="JJ118" s="137"/>
      <c r="JK118" s="137"/>
      <c r="JL118" s="137"/>
      <c r="JM118" s="137"/>
      <c r="JN118" s="137"/>
      <c r="JO118" s="137"/>
      <c r="JP118" s="137"/>
      <c r="JQ118" s="137"/>
      <c r="JR118" s="137"/>
      <c r="JS118" s="137"/>
      <c r="JT118" s="137"/>
      <c r="JU118" s="137"/>
      <c r="JV118" s="137"/>
      <c r="JW118" s="137"/>
      <c r="JX118" s="137"/>
      <c r="JY118" s="137"/>
      <c r="JZ118" s="137"/>
      <c r="KA118" s="137"/>
      <c r="KB118" s="137"/>
      <c r="KC118" s="137"/>
      <c r="KD118" s="137"/>
      <c r="KE118" s="137"/>
      <c r="KF118" s="137"/>
      <c r="KG118" s="137"/>
      <c r="KH118" s="137"/>
      <c r="KI118" s="32"/>
      <c r="KJ118" s="168"/>
      <c r="KK118" s="35"/>
      <c r="KL118" s="32"/>
      <c r="KM118" s="28"/>
      <c r="KN118" s="28"/>
      <c r="KO118" s="33"/>
      <c r="KP118" s="33"/>
      <c r="KQ118" s="31"/>
      <c r="KR118" s="33"/>
      <c r="KS118" s="29"/>
      <c r="KT118" s="33"/>
      <c r="KU118" s="31"/>
    </row>
    <row r="119" spans="1:307" ht="15" customHeight="1">
      <c r="A119" s="92" t="s">
        <v>516</v>
      </c>
      <c r="B119" s="30">
        <v>25000426</v>
      </c>
      <c r="C119" s="35">
        <v>88.21</v>
      </c>
      <c r="D119" s="29"/>
      <c r="E119" s="29"/>
      <c r="F119" s="37"/>
      <c r="G119" s="37"/>
      <c r="H119" s="34"/>
      <c r="I119" s="29"/>
      <c r="J119" s="36"/>
      <c r="K119" s="94"/>
      <c r="L119" s="94"/>
      <c r="M119" s="94"/>
      <c r="N119" s="94"/>
      <c r="O119" s="94"/>
      <c r="P119" s="94"/>
      <c r="Q119" s="138"/>
      <c r="R119" s="94"/>
      <c r="S119" s="95"/>
      <c r="T119" s="94"/>
      <c r="U119" s="129"/>
      <c r="V119" s="95"/>
      <c r="W119" s="94"/>
      <c r="X119" s="94"/>
      <c r="Y119" s="130"/>
      <c r="Z119" s="95"/>
      <c r="AA119" s="129"/>
      <c r="AB119" s="94"/>
      <c r="AC119" s="137"/>
      <c r="AD119" s="137"/>
      <c r="AE119" s="237"/>
      <c r="AF119" s="130"/>
      <c r="AG119" s="130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130"/>
      <c r="AX119" s="93"/>
      <c r="AY119" s="129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137"/>
      <c r="BU119" s="137"/>
      <c r="BV119" s="137"/>
      <c r="BW119" s="137"/>
      <c r="BX119" s="129"/>
      <c r="BY119" s="137"/>
      <c r="BZ119" s="137"/>
      <c r="CA119" s="137"/>
      <c r="CB119" s="137"/>
      <c r="CC119" s="137"/>
      <c r="CD119" s="137"/>
      <c r="CE119" s="137"/>
      <c r="CF119" s="137"/>
      <c r="CG119" s="137"/>
      <c r="CH119" s="137"/>
      <c r="CI119" s="137"/>
      <c r="CJ119" s="137"/>
      <c r="CK119" s="137"/>
      <c r="CL119" s="137"/>
      <c r="CM119" s="137"/>
      <c r="CN119" s="137"/>
      <c r="CO119" s="137"/>
      <c r="CP119" s="137"/>
      <c r="CQ119" s="137"/>
      <c r="CR119" s="137"/>
      <c r="CS119" s="137"/>
      <c r="CT119" s="137"/>
      <c r="CU119" s="137"/>
      <c r="CV119" s="137"/>
      <c r="CW119" s="137"/>
      <c r="CX119" s="137"/>
      <c r="CY119" s="137"/>
      <c r="CZ119" s="137"/>
      <c r="DA119" s="137"/>
      <c r="DB119" s="137"/>
      <c r="DC119" s="137"/>
      <c r="DD119" s="137"/>
      <c r="DE119" s="137"/>
      <c r="DF119" s="137"/>
      <c r="DG119" s="137"/>
      <c r="DH119" s="137"/>
      <c r="DI119" s="137"/>
      <c r="DJ119" s="137"/>
      <c r="DK119" s="137"/>
      <c r="DL119" s="137"/>
      <c r="DM119" s="137"/>
      <c r="DN119" s="129"/>
      <c r="DO119" s="137" t="s">
        <v>518</v>
      </c>
      <c r="DP119" s="137" t="s">
        <v>518</v>
      </c>
      <c r="DQ119" s="137" t="s">
        <v>519</v>
      </c>
      <c r="DR119" s="137" t="s">
        <v>520</v>
      </c>
      <c r="DS119" s="137" t="s">
        <v>519</v>
      </c>
      <c r="DT119" s="137" t="s">
        <v>518</v>
      </c>
      <c r="DU119" s="137" t="s">
        <v>519</v>
      </c>
      <c r="DV119" s="137" t="s">
        <v>519</v>
      </c>
      <c r="DW119" s="137" t="s">
        <v>520</v>
      </c>
      <c r="DX119" s="137" t="s">
        <v>520</v>
      </c>
      <c r="DY119" s="137" t="s">
        <v>518</v>
      </c>
      <c r="DZ119" s="137" t="s">
        <v>520</v>
      </c>
      <c r="EA119" s="137" t="s">
        <v>520</v>
      </c>
      <c r="EB119" s="137" t="s">
        <v>520</v>
      </c>
      <c r="EC119" s="137" t="s">
        <v>520</v>
      </c>
      <c r="ED119" s="137" t="s">
        <v>520</v>
      </c>
      <c r="EE119" s="137" t="s">
        <v>518</v>
      </c>
      <c r="EF119" s="137" t="s">
        <v>521</v>
      </c>
      <c r="EG119" s="137" t="s">
        <v>518</v>
      </c>
      <c r="EH119" s="137" t="s">
        <v>520</v>
      </c>
      <c r="EI119" s="137" t="s">
        <v>519</v>
      </c>
      <c r="EJ119" s="137" t="s">
        <v>518</v>
      </c>
      <c r="EK119" s="137" t="s">
        <v>519</v>
      </c>
      <c r="EL119" s="137" t="s">
        <v>521</v>
      </c>
      <c r="EM119" s="137" t="s">
        <v>518</v>
      </c>
      <c r="EN119" s="137" t="s">
        <v>519</v>
      </c>
      <c r="EO119" s="137" t="s">
        <v>521</v>
      </c>
      <c r="EP119" s="137" t="s">
        <v>520</v>
      </c>
      <c r="EQ119" s="137" t="s">
        <v>520</v>
      </c>
      <c r="ER119" s="137" t="s">
        <v>519</v>
      </c>
      <c r="ES119" s="137" t="s">
        <v>518</v>
      </c>
      <c r="ET119" s="137" t="s">
        <v>520</v>
      </c>
      <c r="EU119" s="137" t="s">
        <v>520</v>
      </c>
      <c r="EV119" s="137" t="s">
        <v>518</v>
      </c>
      <c r="EW119" s="137" t="s">
        <v>520</v>
      </c>
      <c r="EX119" s="137" t="s">
        <v>519</v>
      </c>
      <c r="EY119" s="137" t="s">
        <v>519</v>
      </c>
      <c r="EZ119" s="137" t="s">
        <v>521</v>
      </c>
      <c r="FA119" s="137" t="s">
        <v>518</v>
      </c>
      <c r="FB119" s="137" t="s">
        <v>519</v>
      </c>
      <c r="FC119" s="137" t="s">
        <v>519</v>
      </c>
      <c r="FD119" s="137" t="s">
        <v>520</v>
      </c>
      <c r="FE119" s="137" t="s">
        <v>518</v>
      </c>
      <c r="FF119" s="137" t="s">
        <v>518</v>
      </c>
      <c r="FG119" s="137" t="s">
        <v>518</v>
      </c>
      <c r="FH119" s="137" t="s">
        <v>519</v>
      </c>
      <c r="FI119" s="137" t="s">
        <v>520</v>
      </c>
      <c r="FJ119" s="137" t="s">
        <v>522</v>
      </c>
      <c r="FK119" s="137" t="s">
        <v>518</v>
      </c>
      <c r="FL119" s="137" t="s">
        <v>519</v>
      </c>
      <c r="FM119" s="137" t="s">
        <v>518</v>
      </c>
      <c r="FN119" s="137" t="s">
        <v>520</v>
      </c>
      <c r="FO119" s="137" t="s">
        <v>519</v>
      </c>
      <c r="FP119" s="137" t="s">
        <v>520</v>
      </c>
      <c r="FQ119" s="137" t="s">
        <v>520</v>
      </c>
      <c r="FR119" s="137" t="s">
        <v>523</v>
      </c>
      <c r="FS119" s="137" t="s">
        <v>520</v>
      </c>
      <c r="FT119" s="137" t="s">
        <v>520</v>
      </c>
      <c r="FU119" s="137" t="s">
        <v>520</v>
      </c>
      <c r="FV119" s="137" t="s">
        <v>518</v>
      </c>
      <c r="FW119" s="137" t="s">
        <v>520</v>
      </c>
      <c r="FX119" s="137" t="s">
        <v>518</v>
      </c>
      <c r="FY119" s="137" t="s">
        <v>518</v>
      </c>
      <c r="FZ119" s="137" t="s">
        <v>520</v>
      </c>
      <c r="GA119" s="137" t="s">
        <v>518</v>
      </c>
      <c r="GB119" s="137" t="s">
        <v>518</v>
      </c>
      <c r="GC119" s="137" t="s">
        <v>518</v>
      </c>
      <c r="GD119" s="137" t="s">
        <v>520</v>
      </c>
      <c r="GE119" s="137" t="s">
        <v>520</v>
      </c>
      <c r="GF119" s="137" t="s">
        <v>520</v>
      </c>
      <c r="GG119" s="137" t="s">
        <v>520</v>
      </c>
      <c r="GH119" s="137" t="s">
        <v>524</v>
      </c>
      <c r="GI119" s="137" t="s">
        <v>519</v>
      </c>
      <c r="GJ119" s="137">
        <v>5.0200000000000002E-2</v>
      </c>
      <c r="GK119" s="137">
        <v>0.54900000000000004</v>
      </c>
      <c r="GL119" s="130">
        <v>0.61399999999999999</v>
      </c>
      <c r="GM119" s="137" t="s">
        <v>519</v>
      </c>
      <c r="GN119" s="137" t="s">
        <v>520</v>
      </c>
      <c r="GO119" s="137" t="s">
        <v>519</v>
      </c>
      <c r="GP119" s="137" t="s">
        <v>520</v>
      </c>
      <c r="GQ119" s="137" t="s">
        <v>520</v>
      </c>
      <c r="GR119" s="137" t="s">
        <v>519</v>
      </c>
      <c r="GS119" s="137" t="s">
        <v>519</v>
      </c>
      <c r="GT119" s="137" t="s">
        <v>520</v>
      </c>
      <c r="GU119" s="137" t="s">
        <v>520</v>
      </c>
      <c r="GV119" s="137" t="s">
        <v>518</v>
      </c>
      <c r="GW119" s="137" t="s">
        <v>520</v>
      </c>
      <c r="GX119" s="137" t="s">
        <v>519</v>
      </c>
      <c r="GY119" s="137" t="s">
        <v>521</v>
      </c>
      <c r="GZ119" s="137" t="s">
        <v>518</v>
      </c>
      <c r="HA119" s="137" t="s">
        <v>518</v>
      </c>
      <c r="HB119" s="137" t="s">
        <v>520</v>
      </c>
      <c r="HC119" s="137" t="s">
        <v>518</v>
      </c>
      <c r="HD119" s="137" t="s">
        <v>520</v>
      </c>
      <c r="HE119" s="137" t="s">
        <v>519</v>
      </c>
      <c r="HF119" s="137" t="s">
        <v>518</v>
      </c>
      <c r="HG119" s="137" t="s">
        <v>520</v>
      </c>
      <c r="HH119" s="137" t="s">
        <v>525</v>
      </c>
      <c r="HI119" s="137" t="s">
        <v>518</v>
      </c>
      <c r="HJ119" s="137" t="s">
        <v>518</v>
      </c>
      <c r="HK119" s="137" t="s">
        <v>523</v>
      </c>
      <c r="HL119" s="137" t="s">
        <v>519</v>
      </c>
      <c r="HM119" s="137" t="s">
        <v>518</v>
      </c>
      <c r="HN119" s="137" t="s">
        <v>518</v>
      </c>
      <c r="HO119" s="137" t="s">
        <v>523</v>
      </c>
      <c r="HP119" s="137" t="s">
        <v>519</v>
      </c>
      <c r="HQ119" s="137" t="s">
        <v>520</v>
      </c>
      <c r="HR119" s="137" t="s">
        <v>519</v>
      </c>
      <c r="HS119" s="137" t="s">
        <v>526</v>
      </c>
      <c r="HT119" s="137" t="s">
        <v>518</v>
      </c>
      <c r="HU119" s="137" t="s">
        <v>520</v>
      </c>
      <c r="HV119" s="137" t="s">
        <v>520</v>
      </c>
      <c r="HW119" s="137" t="s">
        <v>518</v>
      </c>
      <c r="HX119" s="137" t="s">
        <v>524</v>
      </c>
      <c r="HY119" s="137" t="s">
        <v>520</v>
      </c>
      <c r="HZ119" s="137" t="s">
        <v>520</v>
      </c>
      <c r="IA119" s="137" t="s">
        <v>520</v>
      </c>
      <c r="IB119" s="137">
        <v>5.9299999999999999E-2</v>
      </c>
      <c r="IC119" s="137" t="s">
        <v>520</v>
      </c>
      <c r="ID119" s="130">
        <v>0.52800000000000002</v>
      </c>
      <c r="IE119" s="137" t="s">
        <v>518</v>
      </c>
      <c r="IF119" s="137" t="s">
        <v>519</v>
      </c>
      <c r="IG119" s="137" t="s">
        <v>526</v>
      </c>
      <c r="IH119" s="137" t="s">
        <v>518</v>
      </c>
      <c r="II119" s="137" t="s">
        <v>519</v>
      </c>
      <c r="IJ119" s="137" t="s">
        <v>519</v>
      </c>
      <c r="IK119" s="137" t="s">
        <v>520</v>
      </c>
      <c r="IL119" s="137" t="s">
        <v>520</v>
      </c>
      <c r="IM119" s="137" t="s">
        <v>518</v>
      </c>
      <c r="IN119" s="137" t="s">
        <v>519</v>
      </c>
      <c r="IO119" s="137" t="s">
        <v>521</v>
      </c>
      <c r="IP119" s="137" t="s">
        <v>520</v>
      </c>
      <c r="IQ119" s="137" t="s">
        <v>520</v>
      </c>
      <c r="IR119" s="137" t="s">
        <v>520</v>
      </c>
      <c r="IS119" s="137" t="s">
        <v>520</v>
      </c>
      <c r="IT119" s="137" t="s">
        <v>520</v>
      </c>
      <c r="IU119" s="137" t="s">
        <v>520</v>
      </c>
      <c r="IV119" s="137" t="s">
        <v>520</v>
      </c>
      <c r="IW119" s="137" t="s">
        <v>518</v>
      </c>
      <c r="IX119" s="137" t="s">
        <v>518</v>
      </c>
      <c r="IY119" s="137" t="s">
        <v>519</v>
      </c>
      <c r="IZ119" s="137" t="s">
        <v>520</v>
      </c>
      <c r="JA119" s="137" t="s">
        <v>520</v>
      </c>
      <c r="JB119" s="137" t="s">
        <v>524</v>
      </c>
      <c r="JC119" s="137" t="s">
        <v>519</v>
      </c>
      <c r="JD119" s="137" t="s">
        <v>520</v>
      </c>
      <c r="JE119" s="137" t="s">
        <v>520</v>
      </c>
      <c r="JF119" s="137" t="s">
        <v>518</v>
      </c>
      <c r="JG119" s="137" t="s">
        <v>520</v>
      </c>
      <c r="JH119" s="137" t="s">
        <v>520</v>
      </c>
      <c r="JI119" s="137" t="s">
        <v>520</v>
      </c>
      <c r="JJ119" s="137" t="s">
        <v>518</v>
      </c>
      <c r="JK119" s="137" t="s">
        <v>520</v>
      </c>
      <c r="JL119" s="137" t="s">
        <v>520</v>
      </c>
      <c r="JM119" s="137" t="s">
        <v>518</v>
      </c>
      <c r="JN119" s="137" t="s">
        <v>520</v>
      </c>
      <c r="JO119" s="137" t="s">
        <v>519</v>
      </c>
      <c r="JP119" s="137" t="s">
        <v>520</v>
      </c>
      <c r="JQ119" s="137" t="s">
        <v>520</v>
      </c>
      <c r="JR119" s="137" t="s">
        <v>518</v>
      </c>
      <c r="JS119" s="137" t="s">
        <v>521</v>
      </c>
      <c r="JT119" s="137" t="s">
        <v>518</v>
      </c>
      <c r="JU119" s="137" t="s">
        <v>520</v>
      </c>
      <c r="JV119" s="137" t="s">
        <v>518</v>
      </c>
      <c r="JW119" s="137" t="s">
        <v>518</v>
      </c>
      <c r="JX119" s="137" t="s">
        <v>519</v>
      </c>
      <c r="JY119" s="137" t="s">
        <v>520</v>
      </c>
      <c r="JZ119" s="137" t="s">
        <v>518</v>
      </c>
      <c r="KA119" s="137" t="s">
        <v>519</v>
      </c>
      <c r="KB119" s="137" t="s">
        <v>520</v>
      </c>
      <c r="KC119" s="137" t="s">
        <v>520</v>
      </c>
      <c r="KD119" s="137" t="s">
        <v>518</v>
      </c>
      <c r="KE119" s="137" t="s">
        <v>523</v>
      </c>
      <c r="KF119" s="137" t="s">
        <v>519</v>
      </c>
      <c r="KG119" s="137" t="s">
        <v>518</v>
      </c>
      <c r="KH119" s="137" t="s">
        <v>520</v>
      </c>
      <c r="KI119" s="28" t="s">
        <v>419</v>
      </c>
      <c r="KJ119" s="168"/>
      <c r="KK119" s="35"/>
      <c r="KL119" s="32"/>
      <c r="KM119" s="28"/>
      <c r="KN119" s="28"/>
      <c r="KO119" s="31"/>
      <c r="KP119" s="33"/>
      <c r="KQ119" s="31"/>
      <c r="KR119" s="33"/>
      <c r="KS119" s="29"/>
      <c r="KT119" s="28"/>
      <c r="KU119" s="28"/>
    </row>
    <row r="120" spans="1:307" ht="15" customHeight="1">
      <c r="A120" s="92" t="s">
        <v>516</v>
      </c>
      <c r="B120" s="30">
        <v>25000397</v>
      </c>
      <c r="C120" s="35">
        <v>88.35</v>
      </c>
      <c r="D120" s="35"/>
      <c r="E120" s="29"/>
      <c r="F120" s="29"/>
      <c r="G120" s="37"/>
      <c r="H120" s="29"/>
      <c r="I120" s="29"/>
      <c r="J120" s="36"/>
      <c r="K120" s="94"/>
      <c r="L120" s="94"/>
      <c r="M120" s="94"/>
      <c r="N120" s="94"/>
      <c r="O120" s="94"/>
      <c r="P120" s="94"/>
      <c r="Q120" s="138"/>
      <c r="R120" s="94"/>
      <c r="S120" s="95"/>
      <c r="T120" s="94"/>
      <c r="U120" s="129"/>
      <c r="V120" s="95"/>
      <c r="W120" s="94"/>
      <c r="X120" s="94"/>
      <c r="Y120" s="130"/>
      <c r="Z120" s="95"/>
      <c r="AA120" s="129"/>
      <c r="AB120" s="94"/>
      <c r="AC120" s="137"/>
      <c r="AD120" s="137"/>
      <c r="AE120" s="237"/>
      <c r="AF120" s="130"/>
      <c r="AG120" s="130"/>
      <c r="AH120" s="94" t="s">
        <v>438</v>
      </c>
      <c r="AI120" s="94" t="s">
        <v>438</v>
      </c>
      <c r="AJ120" s="94" t="s">
        <v>439</v>
      </c>
      <c r="AK120" s="94" t="s">
        <v>439</v>
      </c>
      <c r="AL120" s="129">
        <v>49.08</v>
      </c>
      <c r="AM120" s="95">
        <v>15.67</v>
      </c>
      <c r="AN120" s="129">
        <v>22.54</v>
      </c>
      <c r="AO120" s="95">
        <v>38.21</v>
      </c>
      <c r="AP120" s="94" t="s">
        <v>442</v>
      </c>
      <c r="AQ120" s="94" t="s">
        <v>429</v>
      </c>
      <c r="AR120" s="94" t="s">
        <v>443</v>
      </c>
      <c r="AS120" s="129">
        <v>11.88</v>
      </c>
      <c r="AT120" s="95">
        <v>11.9</v>
      </c>
      <c r="AU120" s="130">
        <v>25.25</v>
      </c>
      <c r="AV120" s="94" t="s">
        <v>442</v>
      </c>
      <c r="AW120" s="130" t="s">
        <v>442</v>
      </c>
      <c r="AX120" s="94" t="s">
        <v>442</v>
      </c>
      <c r="AY120" s="129" t="s">
        <v>442</v>
      </c>
      <c r="AZ120" s="94" t="s">
        <v>444</v>
      </c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137"/>
      <c r="BU120" s="137"/>
      <c r="BV120" s="137"/>
      <c r="BW120" s="137"/>
      <c r="BX120" s="129"/>
      <c r="BY120" s="137"/>
      <c r="BZ120" s="137"/>
      <c r="CA120" s="137"/>
      <c r="CB120" s="137"/>
      <c r="CC120" s="137"/>
      <c r="CD120" s="137"/>
      <c r="CE120" s="137"/>
      <c r="CF120" s="137"/>
      <c r="CG120" s="137"/>
      <c r="CH120" s="137"/>
      <c r="CI120" s="137"/>
      <c r="CJ120" s="137"/>
      <c r="CK120" s="137"/>
      <c r="CL120" s="137"/>
      <c r="CM120" s="137"/>
      <c r="CN120" s="137"/>
      <c r="CO120" s="137"/>
      <c r="CP120" s="137"/>
      <c r="CQ120" s="137"/>
      <c r="CR120" s="137"/>
      <c r="CS120" s="137"/>
      <c r="CT120" s="137"/>
      <c r="CU120" s="137"/>
      <c r="CV120" s="137"/>
      <c r="CW120" s="137"/>
      <c r="CX120" s="137"/>
      <c r="CY120" s="137"/>
      <c r="CZ120" s="137"/>
      <c r="DA120" s="137"/>
      <c r="DB120" s="137"/>
      <c r="DC120" s="137"/>
      <c r="DD120" s="137"/>
      <c r="DE120" s="137"/>
      <c r="DF120" s="137"/>
      <c r="DG120" s="137"/>
      <c r="DH120" s="137"/>
      <c r="DI120" s="137"/>
      <c r="DJ120" s="137"/>
      <c r="DK120" s="137"/>
      <c r="DL120" s="137"/>
      <c r="DM120" s="137"/>
      <c r="DN120" s="129"/>
      <c r="DO120" s="137"/>
      <c r="DP120" s="137"/>
      <c r="DQ120" s="137"/>
      <c r="DR120" s="137"/>
      <c r="DS120" s="137"/>
      <c r="DT120" s="137"/>
      <c r="DU120" s="137"/>
      <c r="DV120" s="137"/>
      <c r="DW120" s="137"/>
      <c r="DX120" s="137"/>
      <c r="DY120" s="137"/>
      <c r="DZ120" s="137"/>
      <c r="EA120" s="137"/>
      <c r="EB120" s="137"/>
      <c r="EC120" s="137"/>
      <c r="ED120" s="137"/>
      <c r="EE120" s="137"/>
      <c r="EF120" s="137"/>
      <c r="EG120" s="137"/>
      <c r="EH120" s="137"/>
      <c r="EI120" s="137"/>
      <c r="EJ120" s="137"/>
      <c r="EK120" s="137"/>
      <c r="EL120" s="137"/>
      <c r="EM120" s="137"/>
      <c r="EN120" s="137"/>
      <c r="EO120" s="137"/>
      <c r="EP120" s="137"/>
      <c r="EQ120" s="137"/>
      <c r="ER120" s="137"/>
      <c r="ES120" s="137"/>
      <c r="ET120" s="137"/>
      <c r="EU120" s="137"/>
      <c r="EV120" s="137"/>
      <c r="EW120" s="137"/>
      <c r="EX120" s="137"/>
      <c r="EY120" s="137"/>
      <c r="EZ120" s="137"/>
      <c r="FA120" s="137"/>
      <c r="FB120" s="137"/>
      <c r="FC120" s="137"/>
      <c r="FD120" s="137"/>
      <c r="FE120" s="137"/>
      <c r="FF120" s="137"/>
      <c r="FG120" s="137"/>
      <c r="FH120" s="137"/>
      <c r="FI120" s="137"/>
      <c r="FJ120" s="137"/>
      <c r="FK120" s="137"/>
      <c r="FL120" s="137"/>
      <c r="FM120" s="137"/>
      <c r="FN120" s="137"/>
      <c r="FO120" s="137"/>
      <c r="FP120" s="137"/>
      <c r="FQ120" s="137"/>
      <c r="FR120" s="137"/>
      <c r="FS120" s="137"/>
      <c r="FT120" s="137"/>
      <c r="FU120" s="137"/>
      <c r="FV120" s="137"/>
      <c r="FW120" s="137"/>
      <c r="FX120" s="137"/>
      <c r="FY120" s="137"/>
      <c r="FZ120" s="137"/>
      <c r="GA120" s="137"/>
      <c r="GB120" s="137"/>
      <c r="GC120" s="137"/>
      <c r="GD120" s="137"/>
      <c r="GE120" s="137"/>
      <c r="GF120" s="137"/>
      <c r="GG120" s="137"/>
      <c r="GH120" s="137"/>
      <c r="GI120" s="137"/>
      <c r="GJ120" s="137"/>
      <c r="GK120" s="137"/>
      <c r="GL120" s="130"/>
      <c r="GM120" s="137"/>
      <c r="GN120" s="137"/>
      <c r="GO120" s="137"/>
      <c r="GP120" s="137"/>
      <c r="GQ120" s="137"/>
      <c r="GR120" s="137"/>
      <c r="GS120" s="137"/>
      <c r="GT120" s="137"/>
      <c r="GU120" s="137"/>
      <c r="GV120" s="137"/>
      <c r="GW120" s="137"/>
      <c r="GX120" s="137"/>
      <c r="GY120" s="137"/>
      <c r="GZ120" s="137"/>
      <c r="HA120" s="137"/>
      <c r="HB120" s="137"/>
      <c r="HC120" s="137"/>
      <c r="HD120" s="137"/>
      <c r="HE120" s="137"/>
      <c r="HF120" s="137"/>
      <c r="HG120" s="137"/>
      <c r="HH120" s="137"/>
      <c r="HI120" s="137"/>
      <c r="HJ120" s="137"/>
      <c r="HK120" s="137"/>
      <c r="HL120" s="137"/>
      <c r="HM120" s="137"/>
      <c r="HN120" s="137"/>
      <c r="HO120" s="137"/>
      <c r="HP120" s="137"/>
      <c r="HQ120" s="137"/>
      <c r="HR120" s="137"/>
      <c r="HS120" s="137"/>
      <c r="HT120" s="137"/>
      <c r="HU120" s="137"/>
      <c r="HV120" s="137"/>
      <c r="HW120" s="137"/>
      <c r="HX120" s="137"/>
      <c r="HY120" s="137"/>
      <c r="HZ120" s="137"/>
      <c r="IA120" s="137"/>
      <c r="IB120" s="137"/>
      <c r="IC120" s="137"/>
      <c r="ID120" s="130"/>
      <c r="IE120" s="137"/>
      <c r="IF120" s="137"/>
      <c r="IG120" s="137"/>
      <c r="IH120" s="137"/>
      <c r="II120" s="137"/>
      <c r="IJ120" s="137"/>
      <c r="IK120" s="137"/>
      <c r="IL120" s="137"/>
      <c r="IM120" s="137"/>
      <c r="IN120" s="137"/>
      <c r="IO120" s="137"/>
      <c r="IP120" s="137"/>
      <c r="IQ120" s="137"/>
      <c r="IR120" s="137"/>
      <c r="IS120" s="137"/>
      <c r="IT120" s="137"/>
      <c r="IU120" s="137"/>
      <c r="IV120" s="137"/>
      <c r="IW120" s="137"/>
      <c r="IX120" s="137"/>
      <c r="IY120" s="137"/>
      <c r="IZ120" s="137"/>
      <c r="JA120" s="137"/>
      <c r="JB120" s="137"/>
      <c r="JC120" s="137"/>
      <c r="JD120" s="137"/>
      <c r="JE120" s="137"/>
      <c r="JF120" s="137"/>
      <c r="JG120" s="137"/>
      <c r="JH120" s="137"/>
      <c r="JI120" s="137"/>
      <c r="JJ120" s="137"/>
      <c r="JK120" s="137"/>
      <c r="JL120" s="137"/>
      <c r="JM120" s="137"/>
      <c r="JN120" s="137"/>
      <c r="JO120" s="137"/>
      <c r="JP120" s="137"/>
      <c r="JQ120" s="137"/>
      <c r="JR120" s="137"/>
      <c r="JS120" s="137"/>
      <c r="JT120" s="137"/>
      <c r="JU120" s="137"/>
      <c r="JV120" s="137"/>
      <c r="JW120" s="137"/>
      <c r="JX120" s="137"/>
      <c r="JY120" s="137"/>
      <c r="JZ120" s="137"/>
      <c r="KA120" s="137"/>
      <c r="KB120" s="137"/>
      <c r="KC120" s="137"/>
      <c r="KD120" s="137"/>
      <c r="KE120" s="137"/>
      <c r="KF120" s="137"/>
      <c r="KG120" s="137"/>
      <c r="KH120" s="137"/>
      <c r="KI120" s="28" t="s">
        <v>419</v>
      </c>
      <c r="KJ120" s="168"/>
      <c r="KK120" s="35"/>
      <c r="KL120" s="32"/>
      <c r="KM120" s="28"/>
      <c r="KN120" s="28"/>
      <c r="KO120" s="28"/>
      <c r="KP120" s="31"/>
      <c r="KQ120" s="30"/>
      <c r="KR120" s="33"/>
      <c r="KS120" s="38"/>
      <c r="KT120" s="30"/>
      <c r="KU120" s="28"/>
    </row>
    <row r="121" spans="1:307" ht="15" customHeight="1">
      <c r="A121" s="92" t="s">
        <v>516</v>
      </c>
      <c r="B121" s="30">
        <v>25000397</v>
      </c>
      <c r="C121" s="35">
        <v>88.78</v>
      </c>
      <c r="D121" s="35"/>
      <c r="E121" s="35"/>
      <c r="F121" s="29"/>
      <c r="G121" s="38"/>
      <c r="H121" s="38"/>
      <c r="I121" s="34"/>
      <c r="J121" s="36"/>
      <c r="K121" s="94"/>
      <c r="L121" s="93"/>
      <c r="M121" s="93"/>
      <c r="N121" s="94"/>
      <c r="O121" s="129"/>
      <c r="P121" s="129"/>
      <c r="Q121" s="93"/>
      <c r="R121" s="129"/>
      <c r="S121" s="129"/>
      <c r="T121" s="129"/>
      <c r="U121" s="129"/>
      <c r="V121" s="93"/>
      <c r="W121" s="93"/>
      <c r="X121" s="93"/>
      <c r="Y121" s="93"/>
      <c r="Z121" s="93"/>
      <c r="AA121" s="93"/>
      <c r="AB121" s="93"/>
      <c r="AC121" s="137"/>
      <c r="AD121" s="137"/>
      <c r="AE121" s="237"/>
      <c r="AF121" s="130"/>
      <c r="AG121" s="130"/>
      <c r="AH121" s="93"/>
      <c r="AI121" s="93"/>
      <c r="AJ121" s="93"/>
      <c r="AK121" s="93"/>
      <c r="AL121" s="93"/>
      <c r="AM121" s="95"/>
      <c r="AN121" s="93"/>
      <c r="AO121" s="95"/>
      <c r="AP121" s="93"/>
      <c r="AQ121" s="93"/>
      <c r="AR121" s="93"/>
      <c r="AS121" s="93"/>
      <c r="AT121" s="138"/>
      <c r="AU121" s="130"/>
      <c r="AV121" s="93"/>
      <c r="AW121" s="130"/>
      <c r="AX121" s="93"/>
      <c r="AY121" s="129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137"/>
      <c r="BU121" s="137"/>
      <c r="BV121" s="137"/>
      <c r="BW121" s="137"/>
      <c r="BX121" s="129"/>
      <c r="BY121" s="137"/>
      <c r="BZ121" s="137"/>
      <c r="CA121" s="137"/>
      <c r="CB121" s="137"/>
      <c r="CC121" s="137"/>
      <c r="CD121" s="137"/>
      <c r="CE121" s="137"/>
      <c r="CF121" s="137"/>
      <c r="CG121" s="137"/>
      <c r="CH121" s="137"/>
      <c r="CI121" s="137"/>
      <c r="CJ121" s="137"/>
      <c r="CK121" s="137"/>
      <c r="CL121" s="137"/>
      <c r="CM121" s="137"/>
      <c r="CN121" s="137"/>
      <c r="CO121" s="137"/>
      <c r="CP121" s="137"/>
      <c r="CQ121" s="137"/>
      <c r="CR121" s="137"/>
      <c r="CS121" s="137"/>
      <c r="CT121" s="137"/>
      <c r="CU121" s="137"/>
      <c r="CV121" s="137"/>
      <c r="CW121" s="137"/>
      <c r="CX121" s="137"/>
      <c r="CY121" s="137"/>
      <c r="CZ121" s="137"/>
      <c r="DA121" s="137"/>
      <c r="DB121" s="137"/>
      <c r="DC121" s="137"/>
      <c r="DD121" s="137"/>
      <c r="DE121" s="137"/>
      <c r="DF121" s="137"/>
      <c r="DG121" s="137"/>
      <c r="DH121" s="137"/>
      <c r="DI121" s="137"/>
      <c r="DJ121" s="137"/>
      <c r="DK121" s="137"/>
      <c r="DL121" s="137"/>
      <c r="DM121" s="137"/>
      <c r="DN121" s="129"/>
      <c r="DO121" s="137" t="s">
        <v>518</v>
      </c>
      <c r="DP121" s="137" t="s">
        <v>518</v>
      </c>
      <c r="DQ121" s="137" t="s">
        <v>519</v>
      </c>
      <c r="DR121" s="137" t="s">
        <v>520</v>
      </c>
      <c r="DS121" s="137" t="s">
        <v>519</v>
      </c>
      <c r="DT121" s="137" t="s">
        <v>518</v>
      </c>
      <c r="DU121" s="137" t="s">
        <v>519</v>
      </c>
      <c r="DV121" s="137" t="s">
        <v>519</v>
      </c>
      <c r="DW121" s="137" t="s">
        <v>520</v>
      </c>
      <c r="DX121" s="137" t="s">
        <v>520</v>
      </c>
      <c r="DY121" s="137" t="s">
        <v>518</v>
      </c>
      <c r="DZ121" s="137" t="s">
        <v>520</v>
      </c>
      <c r="EA121" s="137" t="s">
        <v>520</v>
      </c>
      <c r="EB121" s="137" t="s">
        <v>520</v>
      </c>
      <c r="EC121" s="137" t="s">
        <v>520</v>
      </c>
      <c r="ED121" s="137" t="s">
        <v>520</v>
      </c>
      <c r="EE121" s="137" t="s">
        <v>518</v>
      </c>
      <c r="EF121" s="137" t="s">
        <v>521</v>
      </c>
      <c r="EG121" s="137" t="s">
        <v>518</v>
      </c>
      <c r="EH121" s="137" t="s">
        <v>520</v>
      </c>
      <c r="EI121" s="137" t="s">
        <v>519</v>
      </c>
      <c r="EJ121" s="137" t="s">
        <v>518</v>
      </c>
      <c r="EK121" s="137" t="s">
        <v>519</v>
      </c>
      <c r="EL121" s="137" t="s">
        <v>521</v>
      </c>
      <c r="EM121" s="137" t="s">
        <v>518</v>
      </c>
      <c r="EN121" s="137" t="s">
        <v>519</v>
      </c>
      <c r="EO121" s="137" t="s">
        <v>521</v>
      </c>
      <c r="EP121" s="137" t="s">
        <v>520</v>
      </c>
      <c r="EQ121" s="137" t="s">
        <v>520</v>
      </c>
      <c r="ER121" s="137" t="s">
        <v>519</v>
      </c>
      <c r="ES121" s="137" t="s">
        <v>518</v>
      </c>
      <c r="ET121" s="137" t="s">
        <v>520</v>
      </c>
      <c r="EU121" s="137" t="s">
        <v>520</v>
      </c>
      <c r="EV121" s="137" t="s">
        <v>518</v>
      </c>
      <c r="EW121" s="137" t="s">
        <v>520</v>
      </c>
      <c r="EX121" s="137" t="s">
        <v>519</v>
      </c>
      <c r="EY121" s="137" t="s">
        <v>519</v>
      </c>
      <c r="EZ121" s="137" t="s">
        <v>521</v>
      </c>
      <c r="FA121" s="137" t="s">
        <v>518</v>
      </c>
      <c r="FB121" s="137" t="s">
        <v>519</v>
      </c>
      <c r="FC121" s="137" t="s">
        <v>519</v>
      </c>
      <c r="FD121" s="137" t="s">
        <v>520</v>
      </c>
      <c r="FE121" s="137" t="s">
        <v>518</v>
      </c>
      <c r="FF121" s="137" t="s">
        <v>518</v>
      </c>
      <c r="FG121" s="137" t="s">
        <v>518</v>
      </c>
      <c r="FH121" s="137" t="s">
        <v>519</v>
      </c>
      <c r="FI121" s="137" t="s">
        <v>520</v>
      </c>
      <c r="FJ121" s="137" t="s">
        <v>522</v>
      </c>
      <c r="FK121" s="137" t="s">
        <v>518</v>
      </c>
      <c r="FL121" s="137" t="s">
        <v>519</v>
      </c>
      <c r="FM121" s="137" t="s">
        <v>518</v>
      </c>
      <c r="FN121" s="137" t="s">
        <v>520</v>
      </c>
      <c r="FO121" s="137" t="s">
        <v>519</v>
      </c>
      <c r="FP121" s="137" t="s">
        <v>520</v>
      </c>
      <c r="FQ121" s="137" t="s">
        <v>520</v>
      </c>
      <c r="FR121" s="137" t="s">
        <v>523</v>
      </c>
      <c r="FS121" s="137" t="s">
        <v>520</v>
      </c>
      <c r="FT121" s="137" t="s">
        <v>520</v>
      </c>
      <c r="FU121" s="137" t="s">
        <v>520</v>
      </c>
      <c r="FV121" s="137" t="s">
        <v>518</v>
      </c>
      <c r="FW121" s="137" t="s">
        <v>520</v>
      </c>
      <c r="FX121" s="137" t="s">
        <v>518</v>
      </c>
      <c r="FY121" s="137" t="s">
        <v>518</v>
      </c>
      <c r="FZ121" s="137" t="s">
        <v>520</v>
      </c>
      <c r="GA121" s="137" t="s">
        <v>518</v>
      </c>
      <c r="GB121" s="137" t="s">
        <v>518</v>
      </c>
      <c r="GC121" s="137" t="s">
        <v>518</v>
      </c>
      <c r="GD121" s="137" t="s">
        <v>520</v>
      </c>
      <c r="GE121" s="137" t="s">
        <v>520</v>
      </c>
      <c r="GF121" s="137" t="s">
        <v>520</v>
      </c>
      <c r="GG121" s="137" t="s">
        <v>520</v>
      </c>
      <c r="GH121" s="137" t="s">
        <v>524</v>
      </c>
      <c r="GI121" s="137" t="s">
        <v>519</v>
      </c>
      <c r="GJ121" s="137">
        <v>4.0800000000000003E-2</v>
      </c>
      <c r="GK121" s="137">
        <v>0.3463</v>
      </c>
      <c r="GL121" s="130">
        <v>1.73</v>
      </c>
      <c r="GM121" s="237">
        <v>9.3869999999999995E-3</v>
      </c>
      <c r="GN121" s="137" t="s">
        <v>520</v>
      </c>
      <c r="GO121" s="137" t="s">
        <v>519</v>
      </c>
      <c r="GP121" s="137" t="s">
        <v>520</v>
      </c>
      <c r="GQ121" s="137" t="s">
        <v>520</v>
      </c>
      <c r="GR121" s="137" t="s">
        <v>519</v>
      </c>
      <c r="GS121" s="137" t="s">
        <v>519</v>
      </c>
      <c r="GT121" s="137" t="s">
        <v>520</v>
      </c>
      <c r="GU121" s="137" t="s">
        <v>520</v>
      </c>
      <c r="GV121" s="137" t="s">
        <v>518</v>
      </c>
      <c r="GW121" s="137" t="s">
        <v>520</v>
      </c>
      <c r="GX121" s="137" t="s">
        <v>519</v>
      </c>
      <c r="GY121" s="137" t="s">
        <v>521</v>
      </c>
      <c r="GZ121" s="137" t="s">
        <v>518</v>
      </c>
      <c r="HA121" s="137" t="s">
        <v>518</v>
      </c>
      <c r="HB121" s="137" t="s">
        <v>520</v>
      </c>
      <c r="HC121" s="137" t="s">
        <v>518</v>
      </c>
      <c r="HD121" s="137" t="s">
        <v>520</v>
      </c>
      <c r="HE121" s="137" t="s">
        <v>519</v>
      </c>
      <c r="HF121" s="137" t="s">
        <v>518</v>
      </c>
      <c r="HG121" s="137" t="s">
        <v>520</v>
      </c>
      <c r="HH121" s="137" t="s">
        <v>525</v>
      </c>
      <c r="HI121" s="137" t="s">
        <v>518</v>
      </c>
      <c r="HJ121" s="137" t="s">
        <v>518</v>
      </c>
      <c r="HK121" s="137" t="s">
        <v>523</v>
      </c>
      <c r="HL121" s="236">
        <v>1.231E-2</v>
      </c>
      <c r="HM121" s="137" t="s">
        <v>518</v>
      </c>
      <c r="HN121" s="137" t="s">
        <v>518</v>
      </c>
      <c r="HO121" s="137" t="s">
        <v>523</v>
      </c>
      <c r="HP121" s="137" t="s">
        <v>519</v>
      </c>
      <c r="HQ121" s="137" t="s">
        <v>520</v>
      </c>
      <c r="HR121" s="137" t="s">
        <v>519</v>
      </c>
      <c r="HS121" s="137" t="s">
        <v>526</v>
      </c>
      <c r="HT121" s="137" t="s">
        <v>518</v>
      </c>
      <c r="HU121" s="137" t="s">
        <v>520</v>
      </c>
      <c r="HV121" s="137" t="s">
        <v>520</v>
      </c>
      <c r="HW121" s="137" t="s">
        <v>518</v>
      </c>
      <c r="HX121" s="137" t="s">
        <v>524</v>
      </c>
      <c r="HY121" s="137" t="s">
        <v>520</v>
      </c>
      <c r="HZ121" s="137" t="s">
        <v>520</v>
      </c>
      <c r="IA121" s="137" t="s">
        <v>520</v>
      </c>
      <c r="IB121" s="137" t="s">
        <v>527</v>
      </c>
      <c r="IC121" s="137" t="s">
        <v>520</v>
      </c>
      <c r="ID121" s="130">
        <v>0.318</v>
      </c>
      <c r="IE121" s="137" t="s">
        <v>518</v>
      </c>
      <c r="IF121" s="137" t="s">
        <v>519</v>
      </c>
      <c r="IG121" s="137" t="s">
        <v>526</v>
      </c>
      <c r="IH121" s="137" t="s">
        <v>518</v>
      </c>
      <c r="II121" s="137" t="s">
        <v>519</v>
      </c>
      <c r="IJ121" s="137" t="s">
        <v>519</v>
      </c>
      <c r="IK121" s="137" t="s">
        <v>520</v>
      </c>
      <c r="IL121" s="137" t="s">
        <v>520</v>
      </c>
      <c r="IM121" s="137" t="s">
        <v>518</v>
      </c>
      <c r="IN121" s="137" t="s">
        <v>519</v>
      </c>
      <c r="IO121" s="137" t="s">
        <v>521</v>
      </c>
      <c r="IP121" s="137" t="s">
        <v>520</v>
      </c>
      <c r="IQ121" s="137" t="s">
        <v>520</v>
      </c>
      <c r="IR121" s="137" t="s">
        <v>520</v>
      </c>
      <c r="IS121" s="137" t="s">
        <v>520</v>
      </c>
      <c r="IT121" s="137" t="s">
        <v>520</v>
      </c>
      <c r="IU121" s="137" t="s">
        <v>520</v>
      </c>
      <c r="IV121" s="137" t="s">
        <v>520</v>
      </c>
      <c r="IW121" s="137" t="s">
        <v>518</v>
      </c>
      <c r="IX121" s="137" t="s">
        <v>518</v>
      </c>
      <c r="IY121" s="137" t="s">
        <v>519</v>
      </c>
      <c r="IZ121" s="137" t="s">
        <v>520</v>
      </c>
      <c r="JA121" s="137" t="s">
        <v>520</v>
      </c>
      <c r="JB121" s="137" t="s">
        <v>524</v>
      </c>
      <c r="JC121" s="137" t="s">
        <v>519</v>
      </c>
      <c r="JD121" s="137" t="s">
        <v>520</v>
      </c>
      <c r="JE121" s="137" t="s">
        <v>520</v>
      </c>
      <c r="JF121" s="137" t="s">
        <v>518</v>
      </c>
      <c r="JG121" s="137" t="s">
        <v>520</v>
      </c>
      <c r="JH121" s="137" t="s">
        <v>520</v>
      </c>
      <c r="JI121" s="137" t="s">
        <v>520</v>
      </c>
      <c r="JJ121" s="137" t="s">
        <v>518</v>
      </c>
      <c r="JK121" s="137" t="s">
        <v>520</v>
      </c>
      <c r="JL121" s="137" t="s">
        <v>520</v>
      </c>
      <c r="JM121" s="137" t="s">
        <v>518</v>
      </c>
      <c r="JN121" s="137" t="s">
        <v>520</v>
      </c>
      <c r="JO121" s="137" t="s">
        <v>519</v>
      </c>
      <c r="JP121" s="137" t="s">
        <v>520</v>
      </c>
      <c r="JQ121" s="137" t="s">
        <v>520</v>
      </c>
      <c r="JR121" s="137" t="s">
        <v>518</v>
      </c>
      <c r="JS121" s="137" t="s">
        <v>521</v>
      </c>
      <c r="JT121" s="137" t="s">
        <v>518</v>
      </c>
      <c r="JU121" s="137" t="s">
        <v>520</v>
      </c>
      <c r="JV121" s="137" t="s">
        <v>518</v>
      </c>
      <c r="JW121" s="137" t="s">
        <v>518</v>
      </c>
      <c r="JX121" s="137" t="s">
        <v>519</v>
      </c>
      <c r="JY121" s="137" t="s">
        <v>520</v>
      </c>
      <c r="JZ121" s="137" t="s">
        <v>518</v>
      </c>
      <c r="KA121" s="137" t="s">
        <v>519</v>
      </c>
      <c r="KB121" s="137" t="s">
        <v>520</v>
      </c>
      <c r="KC121" s="137" t="s">
        <v>520</v>
      </c>
      <c r="KD121" s="137" t="s">
        <v>518</v>
      </c>
      <c r="KE121" s="137" t="s">
        <v>523</v>
      </c>
      <c r="KF121" s="137" t="s">
        <v>519</v>
      </c>
      <c r="KG121" s="137" t="s">
        <v>518</v>
      </c>
      <c r="KH121" s="137" t="s">
        <v>520</v>
      </c>
      <c r="KI121" s="28" t="s">
        <v>419</v>
      </c>
      <c r="KJ121" s="168"/>
      <c r="KK121" s="35"/>
      <c r="KL121" s="32"/>
      <c r="KM121" s="28"/>
      <c r="KN121" s="28"/>
      <c r="KO121" s="28"/>
      <c r="KP121" s="28"/>
      <c r="KQ121" s="28"/>
      <c r="KR121" s="28"/>
      <c r="KS121" s="29"/>
      <c r="KT121" s="28"/>
      <c r="KU121" s="28"/>
    </row>
    <row r="122" spans="1:307" ht="15" customHeight="1">
      <c r="A122" s="92" t="s">
        <v>497</v>
      </c>
      <c r="B122" s="30">
        <v>25000766</v>
      </c>
      <c r="C122" s="35">
        <v>88.17</v>
      </c>
      <c r="D122" s="29"/>
      <c r="E122" s="29"/>
      <c r="F122" s="29"/>
      <c r="G122" s="29"/>
      <c r="H122" s="29"/>
      <c r="I122" s="29"/>
      <c r="J122" s="36"/>
      <c r="K122" s="94"/>
      <c r="L122" s="94"/>
      <c r="M122" s="94"/>
      <c r="N122" s="94"/>
      <c r="O122" s="94"/>
      <c r="P122" s="94"/>
      <c r="Q122" s="138"/>
      <c r="R122" s="94"/>
      <c r="S122" s="95"/>
      <c r="T122" s="94"/>
      <c r="U122" s="129"/>
      <c r="V122" s="95"/>
      <c r="W122" s="94"/>
      <c r="X122" s="94"/>
      <c r="Y122" s="130"/>
      <c r="Z122" s="95"/>
      <c r="AA122" s="129"/>
      <c r="AB122" s="94"/>
      <c r="AC122" s="137"/>
      <c r="AD122" s="137"/>
      <c r="AE122" s="237"/>
      <c r="AF122" s="130"/>
      <c r="AG122" s="130"/>
      <c r="AH122" s="94" t="s">
        <v>438</v>
      </c>
      <c r="AI122" s="94" t="s">
        <v>438</v>
      </c>
      <c r="AJ122" s="94" t="s">
        <v>439</v>
      </c>
      <c r="AK122" s="94" t="s">
        <v>439</v>
      </c>
      <c r="AL122" s="94" t="s">
        <v>440</v>
      </c>
      <c r="AM122" s="94" t="s">
        <v>441</v>
      </c>
      <c r="AN122" s="94" t="s">
        <v>440</v>
      </c>
      <c r="AO122" s="138">
        <v>0</v>
      </c>
      <c r="AP122" s="94" t="s">
        <v>442</v>
      </c>
      <c r="AQ122" s="94" t="s">
        <v>429</v>
      </c>
      <c r="AR122" s="94" t="s">
        <v>443</v>
      </c>
      <c r="AS122" s="129">
        <v>5.7629999999999999</v>
      </c>
      <c r="AT122" s="95">
        <v>5.76</v>
      </c>
      <c r="AU122" s="94" t="s">
        <v>442</v>
      </c>
      <c r="AV122" s="94" t="s">
        <v>442</v>
      </c>
      <c r="AW122" s="94" t="s">
        <v>442</v>
      </c>
      <c r="AX122" s="94" t="s">
        <v>442</v>
      </c>
      <c r="AY122" s="94" t="s">
        <v>442</v>
      </c>
      <c r="AZ122" s="94" t="s">
        <v>444</v>
      </c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137"/>
      <c r="BU122" s="137"/>
      <c r="BV122" s="137"/>
      <c r="BW122" s="129"/>
      <c r="BX122" s="129"/>
      <c r="BY122" s="129"/>
      <c r="BZ122" s="129"/>
      <c r="CA122" s="137"/>
      <c r="CB122" s="95"/>
      <c r="CC122" s="129"/>
      <c r="CD122" s="137"/>
      <c r="CE122" s="137"/>
      <c r="CF122" s="137"/>
      <c r="CG122" s="137"/>
      <c r="CH122" s="137"/>
      <c r="CI122" s="129"/>
      <c r="CJ122" s="137"/>
      <c r="CK122" s="137"/>
      <c r="CL122" s="137"/>
      <c r="CM122" s="137"/>
      <c r="CN122" s="137"/>
      <c r="CO122" s="137"/>
      <c r="CP122" s="137"/>
      <c r="CQ122" s="137"/>
      <c r="CR122" s="137"/>
      <c r="CS122" s="137"/>
      <c r="CT122" s="129"/>
      <c r="CU122" s="129"/>
      <c r="CV122" s="137"/>
      <c r="CW122" s="137"/>
      <c r="CX122" s="137"/>
      <c r="CY122" s="137"/>
      <c r="CZ122" s="137"/>
      <c r="DA122" s="137"/>
      <c r="DB122" s="137"/>
      <c r="DC122" s="137"/>
      <c r="DD122" s="137"/>
      <c r="DE122" s="137"/>
      <c r="DF122" s="137"/>
      <c r="DG122" s="137"/>
      <c r="DH122" s="137"/>
      <c r="DI122" s="137"/>
      <c r="DJ122" s="137"/>
      <c r="DK122" s="137"/>
      <c r="DL122" s="137"/>
      <c r="DM122" s="137"/>
      <c r="DN122" s="137"/>
      <c r="DO122" s="137"/>
      <c r="DP122" s="137"/>
      <c r="DQ122" s="137"/>
      <c r="DR122" s="137"/>
      <c r="DS122" s="137"/>
      <c r="DT122" s="137"/>
      <c r="DU122" s="137"/>
      <c r="DV122" s="137"/>
      <c r="DW122" s="137"/>
      <c r="DX122" s="137"/>
      <c r="DY122" s="137"/>
      <c r="DZ122" s="137"/>
      <c r="EA122" s="137"/>
      <c r="EB122" s="137"/>
      <c r="EC122" s="137"/>
      <c r="ED122" s="137"/>
      <c r="EE122" s="137"/>
      <c r="EF122" s="137"/>
      <c r="EG122" s="137"/>
      <c r="EH122" s="137"/>
      <c r="EI122" s="137"/>
      <c r="EJ122" s="137"/>
      <c r="EK122" s="137"/>
      <c r="EL122" s="137"/>
      <c r="EM122" s="137"/>
      <c r="EN122" s="137"/>
      <c r="EO122" s="137"/>
      <c r="EP122" s="137"/>
      <c r="EQ122" s="137"/>
      <c r="ER122" s="137"/>
      <c r="ES122" s="137"/>
      <c r="ET122" s="137"/>
      <c r="EU122" s="137"/>
      <c r="EV122" s="137"/>
      <c r="EW122" s="137"/>
      <c r="EX122" s="137"/>
      <c r="EY122" s="137"/>
      <c r="EZ122" s="137"/>
      <c r="FA122" s="137"/>
      <c r="FB122" s="137"/>
      <c r="FC122" s="137"/>
      <c r="FD122" s="137"/>
      <c r="FE122" s="137"/>
      <c r="FF122" s="137"/>
      <c r="FG122" s="137"/>
      <c r="FH122" s="137"/>
      <c r="FI122" s="137"/>
      <c r="FJ122" s="137"/>
      <c r="FK122" s="137"/>
      <c r="FL122" s="137"/>
      <c r="FM122" s="137"/>
      <c r="FN122" s="137"/>
      <c r="FO122" s="137"/>
      <c r="FP122" s="137"/>
      <c r="FQ122" s="137"/>
      <c r="FR122" s="137"/>
      <c r="FS122" s="137"/>
      <c r="FT122" s="137"/>
      <c r="FU122" s="137"/>
      <c r="FV122" s="137"/>
      <c r="FW122" s="137"/>
      <c r="FX122" s="137"/>
      <c r="FY122" s="137"/>
      <c r="FZ122" s="137"/>
      <c r="GA122" s="137"/>
      <c r="GB122" s="137"/>
      <c r="GC122" s="137"/>
      <c r="GD122" s="137"/>
      <c r="GE122" s="137"/>
      <c r="GF122" s="137"/>
      <c r="GG122" s="137"/>
      <c r="GH122" s="137"/>
      <c r="GI122" s="137"/>
      <c r="GJ122" s="137"/>
      <c r="GK122" s="137"/>
      <c r="GL122" s="137"/>
      <c r="GM122" s="137"/>
      <c r="GN122" s="137"/>
      <c r="GO122" s="137"/>
      <c r="GP122" s="137"/>
      <c r="GQ122" s="137"/>
      <c r="GR122" s="137"/>
      <c r="GS122" s="137"/>
      <c r="GT122" s="137"/>
      <c r="GU122" s="137"/>
      <c r="GV122" s="137"/>
      <c r="GW122" s="137"/>
      <c r="GX122" s="137"/>
      <c r="GY122" s="137"/>
      <c r="GZ122" s="137"/>
      <c r="HA122" s="137"/>
      <c r="HB122" s="137"/>
      <c r="HC122" s="137"/>
      <c r="HD122" s="137"/>
      <c r="HE122" s="137"/>
      <c r="HF122" s="137"/>
      <c r="HG122" s="137"/>
      <c r="HH122" s="137"/>
      <c r="HI122" s="137"/>
      <c r="HJ122" s="137"/>
      <c r="HK122" s="137"/>
      <c r="HL122" s="137"/>
      <c r="HM122" s="137"/>
      <c r="HN122" s="137"/>
      <c r="HO122" s="137"/>
      <c r="HP122" s="137"/>
      <c r="HQ122" s="137"/>
      <c r="HR122" s="137"/>
      <c r="HS122" s="137"/>
      <c r="HT122" s="137"/>
      <c r="HU122" s="137"/>
      <c r="HV122" s="137"/>
      <c r="HW122" s="137"/>
      <c r="HX122" s="137"/>
      <c r="HY122" s="137"/>
      <c r="HZ122" s="137"/>
      <c r="IA122" s="137"/>
      <c r="IB122" s="137"/>
      <c r="IC122" s="137"/>
      <c r="ID122" s="137"/>
      <c r="IE122" s="137"/>
      <c r="IF122" s="137"/>
      <c r="IG122" s="137"/>
      <c r="IH122" s="137"/>
      <c r="II122" s="137"/>
      <c r="IJ122" s="137"/>
      <c r="IK122" s="137"/>
      <c r="IL122" s="137"/>
      <c r="IM122" s="137"/>
      <c r="IN122" s="137"/>
      <c r="IO122" s="137"/>
      <c r="IP122" s="137"/>
      <c r="IQ122" s="137"/>
      <c r="IR122" s="137"/>
      <c r="IS122" s="137"/>
      <c r="IT122" s="137"/>
      <c r="IU122" s="137"/>
      <c r="IV122" s="137"/>
      <c r="IW122" s="137"/>
      <c r="IX122" s="137"/>
      <c r="IY122" s="137"/>
      <c r="IZ122" s="137"/>
      <c r="JA122" s="137"/>
      <c r="JB122" s="137"/>
      <c r="JC122" s="137"/>
      <c r="JD122" s="137"/>
      <c r="JE122" s="137"/>
      <c r="JF122" s="137"/>
      <c r="JG122" s="137"/>
      <c r="JH122" s="137"/>
      <c r="JI122" s="137"/>
      <c r="JJ122" s="137"/>
      <c r="JK122" s="137"/>
      <c r="JL122" s="137"/>
      <c r="JM122" s="137"/>
      <c r="JN122" s="137"/>
      <c r="JO122" s="137"/>
      <c r="JP122" s="137"/>
      <c r="JQ122" s="137"/>
      <c r="JR122" s="137"/>
      <c r="JS122" s="137"/>
      <c r="JT122" s="137"/>
      <c r="JU122" s="137"/>
      <c r="JV122" s="137"/>
      <c r="JW122" s="137"/>
      <c r="JX122" s="137"/>
      <c r="JY122" s="137"/>
      <c r="JZ122" s="137"/>
      <c r="KA122" s="137"/>
      <c r="KB122" s="137"/>
      <c r="KC122" s="137"/>
      <c r="KD122" s="137"/>
      <c r="KE122" s="137"/>
      <c r="KF122" s="137"/>
      <c r="KG122" s="137"/>
      <c r="KH122" s="137"/>
      <c r="KI122" s="32"/>
      <c r="KJ122" s="54"/>
      <c r="KK122" s="29"/>
      <c r="KL122" s="28"/>
      <c r="KM122" s="28"/>
      <c r="KN122" s="28"/>
      <c r="KO122" s="33"/>
      <c r="KP122" s="33"/>
      <c r="KQ122" s="31"/>
      <c r="KR122" s="33"/>
      <c r="KS122" s="29"/>
      <c r="KT122" s="28"/>
      <c r="KU122" s="28"/>
    </row>
    <row r="123" spans="1:307" ht="15" customHeight="1">
      <c r="A123" s="92" t="s">
        <v>506</v>
      </c>
      <c r="B123" s="30">
        <v>25000670</v>
      </c>
      <c r="C123" s="35">
        <v>89.81</v>
      </c>
      <c r="D123" s="29"/>
      <c r="E123" s="29"/>
      <c r="F123" s="29"/>
      <c r="G123" s="29"/>
      <c r="H123" s="29"/>
      <c r="I123" s="29"/>
      <c r="J123" s="36"/>
      <c r="K123" s="94"/>
      <c r="L123" s="94"/>
      <c r="M123" s="94"/>
      <c r="N123" s="94"/>
      <c r="O123" s="94"/>
      <c r="P123" s="94"/>
      <c r="Q123" s="138"/>
      <c r="R123" s="94"/>
      <c r="S123" s="95"/>
      <c r="T123" s="94"/>
      <c r="U123" s="129"/>
      <c r="V123" s="95"/>
      <c r="W123" s="94"/>
      <c r="X123" s="94"/>
      <c r="Y123" s="130"/>
      <c r="Z123" s="95"/>
      <c r="AA123" s="129"/>
      <c r="AB123" s="94"/>
      <c r="AC123" s="137"/>
      <c r="AD123" s="137"/>
      <c r="AE123" s="237"/>
      <c r="AF123" s="130"/>
      <c r="AG123" s="130"/>
      <c r="AH123" s="94" t="s">
        <v>439</v>
      </c>
      <c r="AI123" s="94" t="s">
        <v>507</v>
      </c>
      <c r="AJ123" s="94" t="s">
        <v>439</v>
      </c>
      <c r="AK123" s="94" t="s">
        <v>442</v>
      </c>
      <c r="AL123" s="94" t="s">
        <v>440</v>
      </c>
      <c r="AM123" s="94" t="s">
        <v>440</v>
      </c>
      <c r="AN123" s="94" t="s">
        <v>440</v>
      </c>
      <c r="AO123" s="138">
        <v>0</v>
      </c>
      <c r="AP123" s="94" t="s">
        <v>442</v>
      </c>
      <c r="AQ123" s="94" t="s">
        <v>429</v>
      </c>
      <c r="AR123" s="94" t="s">
        <v>443</v>
      </c>
      <c r="AS123" s="94" t="s">
        <v>441</v>
      </c>
      <c r="AT123" s="138">
        <v>0</v>
      </c>
      <c r="AU123" s="130">
        <v>18.38</v>
      </c>
      <c r="AV123" s="129">
        <v>10.23</v>
      </c>
      <c r="AW123" s="130">
        <v>67.739999999999995</v>
      </c>
      <c r="AX123" s="95">
        <v>109.6</v>
      </c>
      <c r="AY123" s="129">
        <v>137.69999999999999</v>
      </c>
      <c r="AZ123" s="94" t="s">
        <v>508</v>
      </c>
      <c r="BA123" s="129">
        <v>11.12</v>
      </c>
      <c r="BB123" s="94" t="s">
        <v>442</v>
      </c>
      <c r="BC123" s="94" t="s">
        <v>442</v>
      </c>
      <c r="BD123" s="94" t="s">
        <v>442</v>
      </c>
      <c r="BE123" s="94" t="s">
        <v>442</v>
      </c>
      <c r="BF123" s="94" t="s">
        <v>442</v>
      </c>
      <c r="BG123" s="94" t="s">
        <v>442</v>
      </c>
      <c r="BH123" s="94" t="s">
        <v>442</v>
      </c>
      <c r="BI123" s="129">
        <v>10.72</v>
      </c>
      <c r="BJ123" s="94" t="s">
        <v>442</v>
      </c>
      <c r="BK123" s="94" t="s">
        <v>442</v>
      </c>
      <c r="BL123" s="94" t="s">
        <v>442</v>
      </c>
      <c r="BM123" s="94" t="s">
        <v>442</v>
      </c>
      <c r="BN123" s="94" t="s">
        <v>442</v>
      </c>
      <c r="BO123" s="94" t="s">
        <v>442</v>
      </c>
      <c r="BP123" s="94" t="s">
        <v>442</v>
      </c>
      <c r="BQ123" s="94" t="s">
        <v>442</v>
      </c>
      <c r="BR123" s="93"/>
      <c r="BS123" s="93"/>
      <c r="BT123" s="137"/>
      <c r="BU123" s="137"/>
      <c r="BV123" s="137"/>
      <c r="BW123" s="129"/>
      <c r="BX123" s="129"/>
      <c r="BY123" s="129"/>
      <c r="BZ123" s="129"/>
      <c r="CA123" s="137"/>
      <c r="CB123" s="95"/>
      <c r="CC123" s="129"/>
      <c r="CD123" s="137"/>
      <c r="CE123" s="137"/>
      <c r="CF123" s="137"/>
      <c r="CG123" s="137"/>
      <c r="CH123" s="137"/>
      <c r="CI123" s="129"/>
      <c r="CJ123" s="137"/>
      <c r="CK123" s="137"/>
      <c r="CL123" s="137"/>
      <c r="CM123" s="137"/>
      <c r="CN123" s="137"/>
      <c r="CO123" s="137"/>
      <c r="CP123" s="137"/>
      <c r="CQ123" s="137"/>
      <c r="CR123" s="137"/>
      <c r="CS123" s="137"/>
      <c r="CT123" s="129"/>
      <c r="CU123" s="129"/>
      <c r="CV123" s="137"/>
      <c r="CW123" s="137"/>
      <c r="CX123" s="137"/>
      <c r="CY123" s="137"/>
      <c r="CZ123" s="137"/>
      <c r="DA123" s="137"/>
      <c r="DB123" s="137"/>
      <c r="DC123" s="137"/>
      <c r="DD123" s="137"/>
      <c r="DE123" s="137"/>
      <c r="DF123" s="137"/>
      <c r="DG123" s="137"/>
      <c r="DH123" s="137"/>
      <c r="DI123" s="137"/>
      <c r="DJ123" s="137"/>
      <c r="DK123" s="137"/>
      <c r="DL123" s="137"/>
      <c r="DM123" s="137"/>
      <c r="DN123" s="137"/>
      <c r="DO123" s="137"/>
      <c r="DP123" s="137"/>
      <c r="DQ123" s="137"/>
      <c r="DR123" s="137"/>
      <c r="DS123" s="137"/>
      <c r="DT123" s="137"/>
      <c r="DU123" s="137"/>
      <c r="DV123" s="137"/>
      <c r="DW123" s="137"/>
      <c r="DX123" s="137"/>
      <c r="DY123" s="137"/>
      <c r="DZ123" s="137"/>
      <c r="EA123" s="137"/>
      <c r="EB123" s="137"/>
      <c r="EC123" s="137"/>
      <c r="ED123" s="137"/>
      <c r="EE123" s="137"/>
      <c r="EF123" s="137"/>
      <c r="EG123" s="137"/>
      <c r="EH123" s="137"/>
      <c r="EI123" s="137"/>
      <c r="EJ123" s="137"/>
      <c r="EK123" s="137"/>
      <c r="EL123" s="137"/>
      <c r="EM123" s="137"/>
      <c r="EN123" s="137"/>
      <c r="EO123" s="137"/>
      <c r="EP123" s="137"/>
      <c r="EQ123" s="137"/>
      <c r="ER123" s="137"/>
      <c r="ES123" s="137"/>
      <c r="ET123" s="137"/>
      <c r="EU123" s="137"/>
      <c r="EV123" s="137"/>
      <c r="EW123" s="137"/>
      <c r="EX123" s="137"/>
      <c r="EY123" s="137"/>
      <c r="EZ123" s="137"/>
      <c r="FA123" s="137"/>
      <c r="FB123" s="137"/>
      <c r="FC123" s="137"/>
      <c r="FD123" s="137"/>
      <c r="FE123" s="137"/>
      <c r="FF123" s="137"/>
      <c r="FG123" s="137"/>
      <c r="FH123" s="137"/>
      <c r="FI123" s="137"/>
      <c r="FJ123" s="137"/>
      <c r="FK123" s="137"/>
      <c r="FL123" s="137"/>
      <c r="FM123" s="137"/>
      <c r="FN123" s="137"/>
      <c r="FO123" s="137"/>
      <c r="FP123" s="137"/>
      <c r="FQ123" s="137"/>
      <c r="FR123" s="137"/>
      <c r="FS123" s="137"/>
      <c r="FT123" s="137"/>
      <c r="FU123" s="137"/>
      <c r="FV123" s="137"/>
      <c r="FW123" s="137"/>
      <c r="FX123" s="137"/>
      <c r="FY123" s="137"/>
      <c r="FZ123" s="137"/>
      <c r="GA123" s="137"/>
      <c r="GB123" s="137"/>
      <c r="GC123" s="137"/>
      <c r="GD123" s="137"/>
      <c r="GE123" s="137"/>
      <c r="GF123" s="137"/>
      <c r="GG123" s="137"/>
      <c r="GH123" s="137"/>
      <c r="GI123" s="137"/>
      <c r="GJ123" s="137"/>
      <c r="GK123" s="137"/>
      <c r="GL123" s="137"/>
      <c r="GM123" s="137"/>
      <c r="GN123" s="137"/>
      <c r="GO123" s="137"/>
      <c r="GP123" s="137"/>
      <c r="GQ123" s="137"/>
      <c r="GR123" s="137"/>
      <c r="GS123" s="137"/>
      <c r="GT123" s="137"/>
      <c r="GU123" s="137"/>
      <c r="GV123" s="137"/>
      <c r="GW123" s="137"/>
      <c r="GX123" s="137"/>
      <c r="GY123" s="137"/>
      <c r="GZ123" s="137"/>
      <c r="HA123" s="137"/>
      <c r="HB123" s="137"/>
      <c r="HC123" s="137"/>
      <c r="HD123" s="137"/>
      <c r="HE123" s="137"/>
      <c r="HF123" s="137"/>
      <c r="HG123" s="137"/>
      <c r="HH123" s="137"/>
      <c r="HI123" s="137"/>
      <c r="HJ123" s="137"/>
      <c r="HK123" s="137"/>
      <c r="HL123" s="137"/>
      <c r="HM123" s="137"/>
      <c r="HN123" s="137"/>
      <c r="HO123" s="137"/>
      <c r="HP123" s="137"/>
      <c r="HQ123" s="137"/>
      <c r="HR123" s="137"/>
      <c r="HS123" s="137"/>
      <c r="HT123" s="137"/>
      <c r="HU123" s="137"/>
      <c r="HV123" s="137"/>
      <c r="HW123" s="137"/>
      <c r="HX123" s="137"/>
      <c r="HY123" s="137"/>
      <c r="HZ123" s="137"/>
      <c r="IA123" s="137"/>
      <c r="IB123" s="137"/>
      <c r="IC123" s="137"/>
      <c r="ID123" s="137"/>
      <c r="IE123" s="137"/>
      <c r="IF123" s="137"/>
      <c r="IG123" s="137"/>
      <c r="IH123" s="137"/>
      <c r="II123" s="137"/>
      <c r="IJ123" s="137"/>
      <c r="IK123" s="137"/>
      <c r="IL123" s="137"/>
      <c r="IM123" s="137"/>
      <c r="IN123" s="137"/>
      <c r="IO123" s="137"/>
      <c r="IP123" s="137"/>
      <c r="IQ123" s="137"/>
      <c r="IR123" s="137"/>
      <c r="IS123" s="137"/>
      <c r="IT123" s="137"/>
      <c r="IU123" s="137"/>
      <c r="IV123" s="137"/>
      <c r="IW123" s="137"/>
      <c r="IX123" s="137"/>
      <c r="IY123" s="137"/>
      <c r="IZ123" s="137"/>
      <c r="JA123" s="137"/>
      <c r="JB123" s="137"/>
      <c r="JC123" s="137"/>
      <c r="JD123" s="137"/>
      <c r="JE123" s="137"/>
      <c r="JF123" s="137"/>
      <c r="JG123" s="137"/>
      <c r="JH123" s="137"/>
      <c r="JI123" s="137"/>
      <c r="JJ123" s="137"/>
      <c r="JK123" s="137"/>
      <c r="JL123" s="137"/>
      <c r="JM123" s="137"/>
      <c r="JN123" s="137"/>
      <c r="JO123" s="137"/>
      <c r="JP123" s="137"/>
      <c r="JQ123" s="137"/>
      <c r="JR123" s="137"/>
      <c r="JS123" s="137"/>
      <c r="JT123" s="137"/>
      <c r="JU123" s="137"/>
      <c r="JV123" s="137"/>
      <c r="JW123" s="137"/>
      <c r="JX123" s="137"/>
      <c r="JY123" s="137"/>
      <c r="JZ123" s="137"/>
      <c r="KA123" s="137"/>
      <c r="KB123" s="137"/>
      <c r="KC123" s="137"/>
      <c r="KD123" s="137"/>
      <c r="KE123" s="137"/>
      <c r="KF123" s="137"/>
      <c r="KG123" s="137"/>
      <c r="KH123" s="137"/>
      <c r="KI123" s="32"/>
      <c r="KJ123" s="54"/>
      <c r="KK123" s="35"/>
      <c r="KL123" s="32"/>
      <c r="KM123" s="28"/>
      <c r="KN123" s="28"/>
      <c r="KO123" s="30"/>
      <c r="KP123" s="31"/>
      <c r="KQ123" s="28"/>
      <c r="KR123" s="31"/>
      <c r="KS123" s="29"/>
      <c r="KT123" s="28"/>
      <c r="KU123" s="28"/>
    </row>
    <row r="124" spans="1:307" ht="15" customHeight="1">
      <c r="A124" s="92" t="s">
        <v>506</v>
      </c>
      <c r="B124" s="30">
        <v>25000589</v>
      </c>
      <c r="C124" s="35">
        <v>91.63</v>
      </c>
      <c r="D124" s="29"/>
      <c r="E124" s="29"/>
      <c r="F124" s="29"/>
      <c r="G124" s="29"/>
      <c r="H124" s="29"/>
      <c r="I124" s="29"/>
      <c r="J124" s="36"/>
      <c r="K124" s="94"/>
      <c r="L124" s="94"/>
      <c r="M124" s="94"/>
      <c r="N124" s="94"/>
      <c r="O124" s="94"/>
      <c r="P124" s="94"/>
      <c r="Q124" s="138"/>
      <c r="R124" s="94"/>
      <c r="S124" s="95"/>
      <c r="T124" s="94"/>
      <c r="U124" s="129"/>
      <c r="V124" s="95"/>
      <c r="W124" s="94"/>
      <c r="X124" s="94"/>
      <c r="Y124" s="130"/>
      <c r="Z124" s="95"/>
      <c r="AA124" s="129"/>
      <c r="AB124" s="94"/>
      <c r="AC124" s="137"/>
      <c r="AD124" s="137"/>
      <c r="AE124" s="237"/>
      <c r="AF124" s="130"/>
      <c r="AG124" s="130"/>
      <c r="AH124" s="94" t="s">
        <v>439</v>
      </c>
      <c r="AI124" s="94" t="s">
        <v>507</v>
      </c>
      <c r="AJ124" s="94" t="s">
        <v>441</v>
      </c>
      <c r="AK124" s="94" t="s">
        <v>442</v>
      </c>
      <c r="AL124" s="94" t="s">
        <v>440</v>
      </c>
      <c r="AM124" s="94" t="s">
        <v>440</v>
      </c>
      <c r="AN124" s="94" t="s">
        <v>440</v>
      </c>
      <c r="AO124" s="138">
        <v>0</v>
      </c>
      <c r="AP124" s="94" t="s">
        <v>442</v>
      </c>
      <c r="AQ124" s="94" t="s">
        <v>429</v>
      </c>
      <c r="AR124" s="94" t="s">
        <v>443</v>
      </c>
      <c r="AS124" s="94" t="s">
        <v>441</v>
      </c>
      <c r="AT124" s="138">
        <v>0</v>
      </c>
      <c r="AU124" s="130">
        <v>16.12</v>
      </c>
      <c r="AV124" s="94" t="s">
        <v>442</v>
      </c>
      <c r="AW124" s="130" t="s">
        <v>442</v>
      </c>
      <c r="AX124" s="95" t="s">
        <v>442</v>
      </c>
      <c r="AY124" s="129" t="s">
        <v>442</v>
      </c>
      <c r="AZ124" s="94" t="s">
        <v>508</v>
      </c>
      <c r="BA124" s="94" t="s">
        <v>442</v>
      </c>
      <c r="BB124" s="94" t="s">
        <v>442</v>
      </c>
      <c r="BC124" s="94" t="s">
        <v>442</v>
      </c>
      <c r="BD124" s="94" t="s">
        <v>442</v>
      </c>
      <c r="BE124" s="94" t="s">
        <v>442</v>
      </c>
      <c r="BF124" s="94" t="s">
        <v>442</v>
      </c>
      <c r="BG124" s="94" t="s">
        <v>442</v>
      </c>
      <c r="BH124" s="94" t="s">
        <v>442</v>
      </c>
      <c r="BI124" s="94" t="s">
        <v>442</v>
      </c>
      <c r="BJ124" s="94" t="s">
        <v>442</v>
      </c>
      <c r="BK124" s="94" t="s">
        <v>442</v>
      </c>
      <c r="BL124" s="94" t="s">
        <v>442</v>
      </c>
      <c r="BM124" s="94" t="s">
        <v>442</v>
      </c>
      <c r="BN124" s="94" t="s">
        <v>442</v>
      </c>
      <c r="BO124" s="94" t="s">
        <v>442</v>
      </c>
      <c r="BP124" s="94" t="s">
        <v>442</v>
      </c>
      <c r="BQ124" s="94" t="s">
        <v>442</v>
      </c>
      <c r="BR124" s="93"/>
      <c r="BS124" s="93"/>
      <c r="BT124" s="137"/>
      <c r="BU124" s="137"/>
      <c r="BV124" s="137"/>
      <c r="BW124" s="129"/>
      <c r="BX124" s="129"/>
      <c r="BY124" s="129"/>
      <c r="BZ124" s="129"/>
      <c r="CA124" s="137"/>
      <c r="CB124" s="95"/>
      <c r="CC124" s="129"/>
      <c r="CD124" s="137"/>
      <c r="CE124" s="137"/>
      <c r="CF124" s="137"/>
      <c r="CG124" s="137"/>
      <c r="CH124" s="137"/>
      <c r="CI124" s="129"/>
      <c r="CJ124" s="137"/>
      <c r="CK124" s="137"/>
      <c r="CL124" s="137"/>
      <c r="CM124" s="137"/>
      <c r="CN124" s="137"/>
      <c r="CO124" s="137"/>
      <c r="CP124" s="137"/>
      <c r="CQ124" s="137"/>
      <c r="CR124" s="137"/>
      <c r="CS124" s="137"/>
      <c r="CT124" s="129"/>
      <c r="CU124" s="129"/>
      <c r="CV124" s="137"/>
      <c r="CW124" s="137"/>
      <c r="CX124" s="137"/>
      <c r="CY124" s="137"/>
      <c r="CZ124" s="137"/>
      <c r="DA124" s="137"/>
      <c r="DB124" s="137"/>
      <c r="DC124" s="137"/>
      <c r="DD124" s="137"/>
      <c r="DE124" s="137"/>
      <c r="DF124" s="137"/>
      <c r="DG124" s="137"/>
      <c r="DH124" s="137"/>
      <c r="DI124" s="137"/>
      <c r="DJ124" s="137"/>
      <c r="DK124" s="137"/>
      <c r="DL124" s="137"/>
      <c r="DM124" s="137"/>
      <c r="DN124" s="137"/>
      <c r="DO124" s="137"/>
      <c r="DP124" s="137"/>
      <c r="DQ124" s="137"/>
      <c r="DR124" s="137"/>
      <c r="DS124" s="137"/>
      <c r="DT124" s="137"/>
      <c r="DU124" s="137"/>
      <c r="DV124" s="137"/>
      <c r="DW124" s="137"/>
      <c r="DX124" s="137"/>
      <c r="DY124" s="137"/>
      <c r="DZ124" s="137"/>
      <c r="EA124" s="137"/>
      <c r="EB124" s="137"/>
      <c r="EC124" s="137"/>
      <c r="ED124" s="137"/>
      <c r="EE124" s="137"/>
      <c r="EF124" s="137"/>
      <c r="EG124" s="137"/>
      <c r="EH124" s="137"/>
      <c r="EI124" s="137"/>
      <c r="EJ124" s="137"/>
      <c r="EK124" s="137"/>
      <c r="EL124" s="137"/>
      <c r="EM124" s="137"/>
      <c r="EN124" s="137"/>
      <c r="EO124" s="137"/>
      <c r="EP124" s="137"/>
      <c r="EQ124" s="137"/>
      <c r="ER124" s="137"/>
      <c r="ES124" s="137"/>
      <c r="ET124" s="137"/>
      <c r="EU124" s="137"/>
      <c r="EV124" s="137"/>
      <c r="EW124" s="137"/>
      <c r="EX124" s="137"/>
      <c r="EY124" s="137"/>
      <c r="EZ124" s="137"/>
      <c r="FA124" s="137"/>
      <c r="FB124" s="137"/>
      <c r="FC124" s="137"/>
      <c r="FD124" s="137"/>
      <c r="FE124" s="137"/>
      <c r="FF124" s="137"/>
      <c r="FG124" s="137"/>
      <c r="FH124" s="137"/>
      <c r="FI124" s="137"/>
      <c r="FJ124" s="137"/>
      <c r="FK124" s="137"/>
      <c r="FL124" s="137"/>
      <c r="FM124" s="137"/>
      <c r="FN124" s="137"/>
      <c r="FO124" s="137"/>
      <c r="FP124" s="137"/>
      <c r="FQ124" s="137"/>
      <c r="FR124" s="137"/>
      <c r="FS124" s="137"/>
      <c r="FT124" s="137"/>
      <c r="FU124" s="137"/>
      <c r="FV124" s="137"/>
      <c r="FW124" s="137"/>
      <c r="FX124" s="137"/>
      <c r="FY124" s="137"/>
      <c r="FZ124" s="137"/>
      <c r="GA124" s="137"/>
      <c r="GB124" s="137"/>
      <c r="GC124" s="137"/>
      <c r="GD124" s="137"/>
      <c r="GE124" s="137"/>
      <c r="GF124" s="137"/>
      <c r="GG124" s="137"/>
      <c r="GH124" s="137"/>
      <c r="GI124" s="137"/>
      <c r="GJ124" s="137"/>
      <c r="GK124" s="137"/>
      <c r="GL124" s="137"/>
      <c r="GM124" s="137"/>
      <c r="GN124" s="137"/>
      <c r="GO124" s="137"/>
      <c r="GP124" s="137"/>
      <c r="GQ124" s="137"/>
      <c r="GR124" s="137"/>
      <c r="GS124" s="137"/>
      <c r="GT124" s="137"/>
      <c r="GU124" s="137"/>
      <c r="GV124" s="137"/>
      <c r="GW124" s="137"/>
      <c r="GX124" s="137"/>
      <c r="GY124" s="137"/>
      <c r="GZ124" s="137"/>
      <c r="HA124" s="137"/>
      <c r="HB124" s="137"/>
      <c r="HC124" s="137"/>
      <c r="HD124" s="137"/>
      <c r="HE124" s="137"/>
      <c r="HF124" s="137"/>
      <c r="HG124" s="137"/>
      <c r="HH124" s="137"/>
      <c r="HI124" s="137"/>
      <c r="HJ124" s="137"/>
      <c r="HK124" s="137"/>
      <c r="HL124" s="137"/>
      <c r="HM124" s="137"/>
      <c r="HN124" s="137"/>
      <c r="HO124" s="137"/>
      <c r="HP124" s="137"/>
      <c r="HQ124" s="137"/>
      <c r="HR124" s="137"/>
      <c r="HS124" s="137"/>
      <c r="HT124" s="137"/>
      <c r="HU124" s="137"/>
      <c r="HV124" s="137"/>
      <c r="HW124" s="137"/>
      <c r="HX124" s="137"/>
      <c r="HY124" s="137"/>
      <c r="HZ124" s="137"/>
      <c r="IA124" s="137"/>
      <c r="IB124" s="137"/>
      <c r="IC124" s="137"/>
      <c r="ID124" s="137"/>
      <c r="IE124" s="137"/>
      <c r="IF124" s="137"/>
      <c r="IG124" s="137"/>
      <c r="IH124" s="137"/>
      <c r="II124" s="137"/>
      <c r="IJ124" s="137"/>
      <c r="IK124" s="137"/>
      <c r="IL124" s="137"/>
      <c r="IM124" s="137"/>
      <c r="IN124" s="137"/>
      <c r="IO124" s="137"/>
      <c r="IP124" s="137"/>
      <c r="IQ124" s="137"/>
      <c r="IR124" s="137"/>
      <c r="IS124" s="137"/>
      <c r="IT124" s="137"/>
      <c r="IU124" s="137"/>
      <c r="IV124" s="137"/>
      <c r="IW124" s="137"/>
      <c r="IX124" s="137"/>
      <c r="IY124" s="137"/>
      <c r="IZ124" s="137"/>
      <c r="JA124" s="137"/>
      <c r="JB124" s="137"/>
      <c r="JC124" s="137"/>
      <c r="JD124" s="137"/>
      <c r="JE124" s="137"/>
      <c r="JF124" s="137"/>
      <c r="JG124" s="137"/>
      <c r="JH124" s="137"/>
      <c r="JI124" s="137"/>
      <c r="JJ124" s="137"/>
      <c r="JK124" s="137"/>
      <c r="JL124" s="137"/>
      <c r="JM124" s="137"/>
      <c r="JN124" s="137"/>
      <c r="JO124" s="137"/>
      <c r="JP124" s="137"/>
      <c r="JQ124" s="137"/>
      <c r="JR124" s="137"/>
      <c r="JS124" s="137"/>
      <c r="JT124" s="137"/>
      <c r="JU124" s="137"/>
      <c r="JV124" s="137"/>
      <c r="JW124" s="137"/>
      <c r="JX124" s="137"/>
      <c r="JY124" s="137"/>
      <c r="JZ124" s="137"/>
      <c r="KA124" s="137"/>
      <c r="KB124" s="137"/>
      <c r="KC124" s="137"/>
      <c r="KD124" s="137"/>
      <c r="KE124" s="137"/>
      <c r="KF124" s="137"/>
      <c r="KG124" s="137"/>
      <c r="KH124" s="137"/>
      <c r="KI124" s="32"/>
      <c r="KJ124" s="54"/>
      <c r="KK124" s="35"/>
      <c r="KL124" s="32"/>
      <c r="KM124" s="28"/>
      <c r="KN124" s="28"/>
      <c r="KO124" s="30"/>
      <c r="KP124" s="31"/>
      <c r="KQ124" s="28"/>
      <c r="KR124" s="31"/>
      <c r="KS124" s="29"/>
      <c r="KT124" s="28"/>
      <c r="KU124" s="28"/>
    </row>
    <row r="125" spans="1:307" ht="15" customHeight="1">
      <c r="A125" s="92" t="s">
        <v>514</v>
      </c>
      <c r="B125" s="30">
        <v>25000407</v>
      </c>
      <c r="C125" s="35">
        <v>28.17</v>
      </c>
      <c r="D125" s="29"/>
      <c r="E125" s="29"/>
      <c r="F125" s="29"/>
      <c r="G125" s="29"/>
      <c r="H125" s="29"/>
      <c r="I125" s="29"/>
      <c r="J125" s="36"/>
      <c r="K125" s="94"/>
      <c r="L125" s="94"/>
      <c r="M125" s="94"/>
      <c r="N125" s="94"/>
      <c r="O125" s="94"/>
      <c r="P125" s="94"/>
      <c r="Q125" s="138"/>
      <c r="R125" s="94"/>
      <c r="S125" s="95"/>
      <c r="T125" s="94"/>
      <c r="U125" s="129"/>
      <c r="V125" s="95"/>
      <c r="W125" s="94"/>
      <c r="X125" s="94"/>
      <c r="Y125" s="130"/>
      <c r="Z125" s="95"/>
      <c r="AA125" s="129"/>
      <c r="AB125" s="94"/>
      <c r="AC125" s="137"/>
      <c r="AD125" s="137"/>
      <c r="AE125" s="237"/>
      <c r="AF125" s="130"/>
      <c r="AG125" s="130"/>
      <c r="AH125" s="130">
        <v>5.8390000000000004</v>
      </c>
      <c r="AI125" s="94" t="s">
        <v>507</v>
      </c>
      <c r="AJ125" s="94" t="s">
        <v>441</v>
      </c>
      <c r="AK125" s="94" t="s">
        <v>442</v>
      </c>
      <c r="AL125" s="94" t="s">
        <v>440</v>
      </c>
      <c r="AM125" s="94" t="s">
        <v>440</v>
      </c>
      <c r="AN125" s="94" t="s">
        <v>440</v>
      </c>
      <c r="AO125" s="138">
        <v>0</v>
      </c>
      <c r="AP125" s="94" t="s">
        <v>442</v>
      </c>
      <c r="AQ125" s="94" t="s">
        <v>429</v>
      </c>
      <c r="AR125" s="94" t="s">
        <v>443</v>
      </c>
      <c r="AS125" s="94" t="s">
        <v>441</v>
      </c>
      <c r="AT125" s="138">
        <v>0</v>
      </c>
      <c r="AU125" s="130">
        <v>7.1520000000000001</v>
      </c>
      <c r="AV125" s="94" t="s">
        <v>442</v>
      </c>
      <c r="AW125" s="130">
        <v>7.2030000000000003</v>
      </c>
      <c r="AX125" s="95">
        <v>19.12</v>
      </c>
      <c r="AY125" s="129">
        <v>9.7279999999999998</v>
      </c>
      <c r="AZ125" s="94" t="s">
        <v>508</v>
      </c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137"/>
      <c r="BU125" s="137"/>
      <c r="BV125" s="137"/>
      <c r="BW125" s="129"/>
      <c r="BX125" s="129"/>
      <c r="BY125" s="129"/>
      <c r="BZ125" s="129"/>
      <c r="CA125" s="137"/>
      <c r="CB125" s="95"/>
      <c r="CC125" s="129"/>
      <c r="CD125" s="137"/>
      <c r="CE125" s="137"/>
      <c r="CF125" s="137"/>
      <c r="CG125" s="137"/>
      <c r="CH125" s="137"/>
      <c r="CI125" s="129"/>
      <c r="CJ125" s="137"/>
      <c r="CK125" s="137"/>
      <c r="CL125" s="137"/>
      <c r="CM125" s="137"/>
      <c r="CN125" s="137"/>
      <c r="CO125" s="137"/>
      <c r="CP125" s="137"/>
      <c r="CQ125" s="137"/>
      <c r="CR125" s="137"/>
      <c r="CS125" s="137"/>
      <c r="CT125" s="129"/>
      <c r="CU125" s="129"/>
      <c r="CV125" s="137"/>
      <c r="CW125" s="137"/>
      <c r="CX125" s="137"/>
      <c r="CY125" s="137"/>
      <c r="CZ125" s="137"/>
      <c r="DA125" s="137"/>
      <c r="DB125" s="137"/>
      <c r="DC125" s="137"/>
      <c r="DD125" s="137"/>
      <c r="DE125" s="137"/>
      <c r="DF125" s="137"/>
      <c r="DG125" s="137"/>
      <c r="DH125" s="137"/>
      <c r="DI125" s="137"/>
      <c r="DJ125" s="137"/>
      <c r="DK125" s="137"/>
      <c r="DL125" s="137"/>
      <c r="DM125" s="137"/>
      <c r="DN125" s="129">
        <v>95.11</v>
      </c>
      <c r="DO125" s="137"/>
      <c r="DP125" s="137"/>
      <c r="DQ125" s="137"/>
      <c r="DR125" s="137"/>
      <c r="DS125" s="137"/>
      <c r="DT125" s="137"/>
      <c r="DU125" s="137"/>
      <c r="DV125" s="137"/>
      <c r="DW125" s="137"/>
      <c r="DX125" s="137"/>
      <c r="DY125" s="137"/>
      <c r="DZ125" s="137"/>
      <c r="EA125" s="137"/>
      <c r="EB125" s="137"/>
      <c r="EC125" s="137"/>
      <c r="ED125" s="137"/>
      <c r="EE125" s="137"/>
      <c r="EF125" s="137"/>
      <c r="EG125" s="137"/>
      <c r="EH125" s="137"/>
      <c r="EI125" s="137"/>
      <c r="EJ125" s="137"/>
      <c r="EK125" s="137"/>
      <c r="EL125" s="137"/>
      <c r="EM125" s="137"/>
      <c r="EN125" s="137"/>
      <c r="EO125" s="137"/>
      <c r="EP125" s="137"/>
      <c r="EQ125" s="137"/>
      <c r="ER125" s="137"/>
      <c r="ES125" s="137"/>
      <c r="ET125" s="137"/>
      <c r="EU125" s="137"/>
      <c r="EV125" s="137"/>
      <c r="EW125" s="137"/>
      <c r="EX125" s="137"/>
      <c r="EY125" s="137"/>
      <c r="EZ125" s="137"/>
      <c r="FA125" s="137"/>
      <c r="FB125" s="137"/>
      <c r="FC125" s="137"/>
      <c r="FD125" s="137"/>
      <c r="FE125" s="137"/>
      <c r="FF125" s="137"/>
      <c r="FG125" s="137"/>
      <c r="FH125" s="137"/>
      <c r="FI125" s="137"/>
      <c r="FJ125" s="137"/>
      <c r="FK125" s="137"/>
      <c r="FL125" s="137"/>
      <c r="FM125" s="137"/>
      <c r="FN125" s="137"/>
      <c r="FO125" s="137"/>
      <c r="FP125" s="137"/>
      <c r="FQ125" s="137"/>
      <c r="FR125" s="137"/>
      <c r="FS125" s="137"/>
      <c r="FT125" s="137"/>
      <c r="FU125" s="137"/>
      <c r="FV125" s="137"/>
      <c r="FW125" s="137"/>
      <c r="FX125" s="137"/>
      <c r="FY125" s="137"/>
      <c r="FZ125" s="137"/>
      <c r="GA125" s="137"/>
      <c r="GB125" s="137"/>
      <c r="GC125" s="137"/>
      <c r="GD125" s="137"/>
      <c r="GE125" s="137"/>
      <c r="GF125" s="137"/>
      <c r="GG125" s="137"/>
      <c r="GH125" s="137"/>
      <c r="GI125" s="137"/>
      <c r="GJ125" s="137"/>
      <c r="GK125" s="137"/>
      <c r="GL125" s="137"/>
      <c r="GM125" s="137"/>
      <c r="GN125" s="137"/>
      <c r="GO125" s="137"/>
      <c r="GP125" s="137"/>
      <c r="GQ125" s="137"/>
      <c r="GR125" s="137"/>
      <c r="GS125" s="137"/>
      <c r="GT125" s="137"/>
      <c r="GU125" s="137"/>
      <c r="GV125" s="137"/>
      <c r="GW125" s="137"/>
      <c r="GX125" s="137"/>
      <c r="GY125" s="137"/>
      <c r="GZ125" s="137"/>
      <c r="HA125" s="137"/>
      <c r="HB125" s="137"/>
      <c r="HC125" s="137"/>
      <c r="HD125" s="137"/>
      <c r="HE125" s="137"/>
      <c r="HF125" s="137"/>
      <c r="HG125" s="137"/>
      <c r="HH125" s="137"/>
      <c r="HI125" s="137"/>
      <c r="HJ125" s="137"/>
      <c r="HK125" s="137"/>
      <c r="HL125" s="137"/>
      <c r="HM125" s="137"/>
      <c r="HN125" s="137"/>
      <c r="HO125" s="137"/>
      <c r="HP125" s="137"/>
      <c r="HQ125" s="137"/>
      <c r="HR125" s="137"/>
      <c r="HS125" s="137"/>
      <c r="HT125" s="137"/>
      <c r="HU125" s="137"/>
      <c r="HV125" s="137"/>
      <c r="HW125" s="137"/>
      <c r="HX125" s="137"/>
      <c r="HY125" s="137"/>
      <c r="HZ125" s="137"/>
      <c r="IA125" s="137"/>
      <c r="IB125" s="137"/>
      <c r="IC125" s="137"/>
      <c r="ID125" s="137"/>
      <c r="IE125" s="137"/>
      <c r="IF125" s="137"/>
      <c r="IG125" s="137"/>
      <c r="IH125" s="137"/>
      <c r="II125" s="137"/>
      <c r="IJ125" s="137"/>
      <c r="IK125" s="137"/>
      <c r="IL125" s="137"/>
      <c r="IM125" s="137"/>
      <c r="IN125" s="137"/>
      <c r="IO125" s="137"/>
      <c r="IP125" s="137"/>
      <c r="IQ125" s="137"/>
      <c r="IR125" s="137"/>
      <c r="IS125" s="137"/>
      <c r="IT125" s="137"/>
      <c r="IU125" s="137"/>
      <c r="IV125" s="137"/>
      <c r="IW125" s="137"/>
      <c r="IX125" s="137"/>
      <c r="IY125" s="137"/>
      <c r="IZ125" s="137"/>
      <c r="JA125" s="137"/>
      <c r="JB125" s="137"/>
      <c r="JC125" s="137"/>
      <c r="JD125" s="137"/>
      <c r="JE125" s="137"/>
      <c r="JF125" s="137"/>
      <c r="JG125" s="137"/>
      <c r="JH125" s="137"/>
      <c r="JI125" s="137"/>
      <c r="JJ125" s="137"/>
      <c r="JK125" s="137"/>
      <c r="JL125" s="137"/>
      <c r="JM125" s="137"/>
      <c r="JN125" s="137"/>
      <c r="JO125" s="137"/>
      <c r="JP125" s="137"/>
      <c r="JQ125" s="137"/>
      <c r="JR125" s="137"/>
      <c r="JS125" s="137"/>
      <c r="JT125" s="137"/>
      <c r="JU125" s="137"/>
      <c r="JV125" s="137"/>
      <c r="JW125" s="137"/>
      <c r="JX125" s="137"/>
      <c r="JY125" s="137"/>
      <c r="JZ125" s="137"/>
      <c r="KA125" s="137"/>
      <c r="KB125" s="137"/>
      <c r="KC125" s="137"/>
      <c r="KD125" s="137"/>
      <c r="KE125" s="137"/>
      <c r="KF125" s="137"/>
      <c r="KG125" s="137"/>
      <c r="KH125" s="137"/>
      <c r="KI125" s="32"/>
      <c r="KJ125" s="54"/>
      <c r="KK125" s="35"/>
      <c r="KL125" s="32"/>
      <c r="KM125" s="28"/>
      <c r="KN125" s="28"/>
      <c r="KO125" s="30"/>
      <c r="KP125" s="31"/>
      <c r="KQ125" s="28"/>
      <c r="KR125" s="31"/>
      <c r="KS125" s="29"/>
      <c r="KT125" s="28"/>
      <c r="KU125" s="28"/>
    </row>
    <row r="126" spans="1:307" ht="15" customHeight="1">
      <c r="A126" s="92" t="s">
        <v>514</v>
      </c>
      <c r="B126" s="30">
        <v>25000427</v>
      </c>
      <c r="C126" s="35">
        <v>26.89</v>
      </c>
      <c r="D126" s="29"/>
      <c r="E126" s="29"/>
      <c r="F126" s="29"/>
      <c r="G126" s="29"/>
      <c r="H126" s="29"/>
      <c r="I126" s="29"/>
      <c r="J126" s="36"/>
      <c r="K126" s="94"/>
      <c r="L126" s="94"/>
      <c r="M126" s="94"/>
      <c r="N126" s="94"/>
      <c r="O126" s="94"/>
      <c r="P126" s="94"/>
      <c r="Q126" s="138"/>
      <c r="R126" s="94"/>
      <c r="S126" s="95"/>
      <c r="T126" s="94"/>
      <c r="U126" s="129"/>
      <c r="V126" s="95"/>
      <c r="W126" s="94"/>
      <c r="X126" s="94"/>
      <c r="Y126" s="130"/>
      <c r="Z126" s="95"/>
      <c r="AA126" s="129"/>
      <c r="AB126" s="94"/>
      <c r="AC126" s="137"/>
      <c r="AD126" s="137"/>
      <c r="AE126" s="237"/>
      <c r="AF126" s="130"/>
      <c r="AG126" s="130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130"/>
      <c r="AX126" s="95"/>
      <c r="AY126" s="129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137"/>
      <c r="BU126" s="137"/>
      <c r="BV126" s="137"/>
      <c r="BW126" s="129"/>
      <c r="BX126" s="129"/>
      <c r="BY126" s="129"/>
      <c r="BZ126" s="129"/>
      <c r="CA126" s="137"/>
      <c r="CB126" s="95"/>
      <c r="CC126" s="129"/>
      <c r="CD126" s="137"/>
      <c r="CE126" s="137"/>
      <c r="CF126" s="137"/>
      <c r="CG126" s="137"/>
      <c r="CH126" s="137"/>
      <c r="CI126" s="129"/>
      <c r="CJ126" s="137"/>
      <c r="CK126" s="137"/>
      <c r="CL126" s="137"/>
      <c r="CM126" s="137"/>
      <c r="CN126" s="137"/>
      <c r="CO126" s="137"/>
      <c r="CP126" s="137"/>
      <c r="CQ126" s="137"/>
      <c r="CR126" s="137"/>
      <c r="CS126" s="137"/>
      <c r="CT126" s="129"/>
      <c r="CU126" s="129"/>
      <c r="CV126" s="137"/>
      <c r="CW126" s="137"/>
      <c r="CX126" s="137"/>
      <c r="CY126" s="137"/>
      <c r="CZ126" s="137"/>
      <c r="DA126" s="137"/>
      <c r="DB126" s="137"/>
      <c r="DC126" s="137"/>
      <c r="DD126" s="137"/>
      <c r="DE126" s="137"/>
      <c r="DF126" s="137"/>
      <c r="DG126" s="137"/>
      <c r="DH126" s="137"/>
      <c r="DI126" s="137"/>
      <c r="DJ126" s="137"/>
      <c r="DK126" s="137"/>
      <c r="DL126" s="137"/>
      <c r="DM126" s="137"/>
      <c r="DN126" s="129">
        <v>95.12</v>
      </c>
      <c r="DO126" s="137"/>
      <c r="DP126" s="137"/>
      <c r="DQ126" s="137"/>
      <c r="DR126" s="137"/>
      <c r="DS126" s="137"/>
      <c r="DT126" s="137"/>
      <c r="DU126" s="137"/>
      <c r="DV126" s="137"/>
      <c r="DW126" s="137"/>
      <c r="DX126" s="137"/>
      <c r="DY126" s="137"/>
      <c r="DZ126" s="137"/>
      <c r="EA126" s="137"/>
      <c r="EB126" s="137"/>
      <c r="EC126" s="137"/>
      <c r="ED126" s="137"/>
      <c r="EE126" s="137"/>
      <c r="EF126" s="137"/>
      <c r="EG126" s="137"/>
      <c r="EH126" s="137"/>
      <c r="EI126" s="137"/>
      <c r="EJ126" s="137"/>
      <c r="EK126" s="137"/>
      <c r="EL126" s="137"/>
      <c r="EM126" s="137"/>
      <c r="EN126" s="137"/>
      <c r="EO126" s="137"/>
      <c r="EP126" s="137"/>
      <c r="EQ126" s="137"/>
      <c r="ER126" s="137"/>
      <c r="ES126" s="137"/>
      <c r="ET126" s="137"/>
      <c r="EU126" s="137"/>
      <c r="EV126" s="137"/>
      <c r="EW126" s="137"/>
      <c r="EX126" s="137"/>
      <c r="EY126" s="137"/>
      <c r="EZ126" s="137"/>
      <c r="FA126" s="137"/>
      <c r="FB126" s="137"/>
      <c r="FC126" s="137"/>
      <c r="FD126" s="137"/>
      <c r="FE126" s="137"/>
      <c r="FF126" s="137"/>
      <c r="FG126" s="137"/>
      <c r="FH126" s="137"/>
      <c r="FI126" s="137"/>
      <c r="FJ126" s="137"/>
      <c r="FK126" s="137"/>
      <c r="FL126" s="137"/>
      <c r="FM126" s="137"/>
      <c r="FN126" s="137"/>
      <c r="FO126" s="137"/>
      <c r="FP126" s="137"/>
      <c r="FQ126" s="137"/>
      <c r="FR126" s="137"/>
      <c r="FS126" s="137"/>
      <c r="FT126" s="137"/>
      <c r="FU126" s="137"/>
      <c r="FV126" s="137"/>
      <c r="FW126" s="137"/>
      <c r="FX126" s="137"/>
      <c r="FY126" s="137"/>
      <c r="FZ126" s="137"/>
      <c r="GA126" s="137"/>
      <c r="GB126" s="137"/>
      <c r="GC126" s="137"/>
      <c r="GD126" s="137"/>
      <c r="GE126" s="137"/>
      <c r="GF126" s="137"/>
      <c r="GG126" s="137"/>
      <c r="GH126" s="137"/>
      <c r="GI126" s="137"/>
      <c r="GJ126" s="137"/>
      <c r="GK126" s="137"/>
      <c r="GL126" s="137"/>
      <c r="GM126" s="137"/>
      <c r="GN126" s="137"/>
      <c r="GO126" s="137"/>
      <c r="GP126" s="137"/>
      <c r="GQ126" s="137"/>
      <c r="GR126" s="137"/>
      <c r="GS126" s="137"/>
      <c r="GT126" s="137"/>
      <c r="GU126" s="137"/>
      <c r="GV126" s="137"/>
      <c r="GW126" s="137"/>
      <c r="GX126" s="137"/>
      <c r="GY126" s="137"/>
      <c r="GZ126" s="137"/>
      <c r="HA126" s="137"/>
      <c r="HB126" s="137"/>
      <c r="HC126" s="137"/>
      <c r="HD126" s="137"/>
      <c r="HE126" s="137"/>
      <c r="HF126" s="137"/>
      <c r="HG126" s="137"/>
      <c r="HH126" s="137"/>
      <c r="HI126" s="137"/>
      <c r="HJ126" s="137"/>
      <c r="HK126" s="137"/>
      <c r="HL126" s="137"/>
      <c r="HM126" s="137"/>
      <c r="HN126" s="137"/>
      <c r="HO126" s="137"/>
      <c r="HP126" s="137"/>
      <c r="HQ126" s="137"/>
      <c r="HR126" s="137"/>
      <c r="HS126" s="137"/>
      <c r="HT126" s="137"/>
      <c r="HU126" s="137"/>
      <c r="HV126" s="137"/>
      <c r="HW126" s="137"/>
      <c r="HX126" s="137"/>
      <c r="HY126" s="137"/>
      <c r="HZ126" s="137"/>
      <c r="IA126" s="137"/>
      <c r="IB126" s="137"/>
      <c r="IC126" s="137"/>
      <c r="ID126" s="137"/>
      <c r="IE126" s="137"/>
      <c r="IF126" s="137"/>
      <c r="IG126" s="137"/>
      <c r="IH126" s="137"/>
      <c r="II126" s="137"/>
      <c r="IJ126" s="137"/>
      <c r="IK126" s="137"/>
      <c r="IL126" s="137"/>
      <c r="IM126" s="137"/>
      <c r="IN126" s="137"/>
      <c r="IO126" s="137"/>
      <c r="IP126" s="137"/>
      <c r="IQ126" s="137"/>
      <c r="IR126" s="137"/>
      <c r="IS126" s="137"/>
      <c r="IT126" s="137"/>
      <c r="IU126" s="137"/>
      <c r="IV126" s="137"/>
      <c r="IW126" s="137"/>
      <c r="IX126" s="137"/>
      <c r="IY126" s="137"/>
      <c r="IZ126" s="137"/>
      <c r="JA126" s="137"/>
      <c r="JB126" s="137"/>
      <c r="JC126" s="137"/>
      <c r="JD126" s="137"/>
      <c r="JE126" s="137"/>
      <c r="JF126" s="137"/>
      <c r="JG126" s="137"/>
      <c r="JH126" s="137"/>
      <c r="JI126" s="137"/>
      <c r="JJ126" s="137"/>
      <c r="JK126" s="137"/>
      <c r="JL126" s="137"/>
      <c r="JM126" s="137"/>
      <c r="JN126" s="137"/>
      <c r="JO126" s="137"/>
      <c r="JP126" s="137"/>
      <c r="JQ126" s="137"/>
      <c r="JR126" s="137"/>
      <c r="JS126" s="137"/>
      <c r="JT126" s="137"/>
      <c r="JU126" s="137"/>
      <c r="JV126" s="137"/>
      <c r="JW126" s="137"/>
      <c r="JX126" s="137"/>
      <c r="JY126" s="137"/>
      <c r="JZ126" s="137"/>
      <c r="KA126" s="137"/>
      <c r="KB126" s="137"/>
      <c r="KC126" s="137"/>
      <c r="KD126" s="137"/>
      <c r="KE126" s="137"/>
      <c r="KF126" s="137"/>
      <c r="KG126" s="137"/>
      <c r="KH126" s="137"/>
      <c r="KI126" s="32"/>
      <c r="KJ126" s="54"/>
      <c r="KK126" s="35"/>
      <c r="KL126" s="32"/>
      <c r="KM126" s="28"/>
      <c r="KN126" s="28"/>
      <c r="KO126" s="33"/>
      <c r="KP126" s="33"/>
      <c r="KQ126" s="31"/>
      <c r="KR126" s="33"/>
      <c r="KS126" s="29"/>
      <c r="KT126" s="28" t="s">
        <v>445</v>
      </c>
      <c r="KU126" s="28" t="s">
        <v>445</v>
      </c>
    </row>
    <row r="127" spans="1:307" ht="15" customHeight="1">
      <c r="A127" s="92" t="s">
        <v>517</v>
      </c>
      <c r="B127" s="30">
        <v>25000470</v>
      </c>
      <c r="C127" s="35">
        <v>87.98</v>
      </c>
      <c r="D127" s="29"/>
      <c r="E127" s="29"/>
      <c r="F127" s="37"/>
      <c r="G127" s="29"/>
      <c r="H127" s="34"/>
      <c r="I127" s="29"/>
      <c r="J127" s="36"/>
      <c r="K127" s="94"/>
      <c r="L127" s="94"/>
      <c r="M127" s="94"/>
      <c r="N127" s="94"/>
      <c r="O127" s="94"/>
      <c r="P127" s="94"/>
      <c r="Q127" s="138"/>
      <c r="R127" s="94"/>
      <c r="S127" s="95"/>
      <c r="T127" s="94"/>
      <c r="U127" s="129"/>
      <c r="V127" s="95"/>
      <c r="W127" s="94"/>
      <c r="X127" s="94"/>
      <c r="Y127" s="130"/>
      <c r="Z127" s="95"/>
      <c r="AA127" s="129"/>
      <c r="AB127" s="94"/>
      <c r="AC127" s="137"/>
      <c r="AD127" s="137"/>
      <c r="AE127" s="237"/>
      <c r="AF127" s="130"/>
      <c r="AG127" s="130"/>
      <c r="AH127" s="94" t="s">
        <v>438</v>
      </c>
      <c r="AI127" s="94" t="s">
        <v>438</v>
      </c>
      <c r="AJ127" s="94" t="s">
        <v>439</v>
      </c>
      <c r="AK127" s="94" t="s">
        <v>439</v>
      </c>
      <c r="AL127" s="94" t="s">
        <v>440</v>
      </c>
      <c r="AM127" s="94" t="s">
        <v>441</v>
      </c>
      <c r="AN127" s="94" t="s">
        <v>440</v>
      </c>
      <c r="AO127" s="138">
        <v>0</v>
      </c>
      <c r="AP127" s="94" t="s">
        <v>442</v>
      </c>
      <c r="AQ127" s="94" t="s">
        <v>429</v>
      </c>
      <c r="AR127" s="94" t="s">
        <v>443</v>
      </c>
      <c r="AS127" s="94" t="s">
        <v>442</v>
      </c>
      <c r="AT127" s="138">
        <v>0</v>
      </c>
      <c r="AU127" s="94" t="s">
        <v>442</v>
      </c>
      <c r="AV127" s="94" t="s">
        <v>442</v>
      </c>
      <c r="AW127" s="130" t="s">
        <v>442</v>
      </c>
      <c r="AX127" s="94" t="s">
        <v>442</v>
      </c>
      <c r="AY127" s="129" t="s">
        <v>442</v>
      </c>
      <c r="AZ127" s="94" t="s">
        <v>444</v>
      </c>
      <c r="BA127" s="94" t="s">
        <v>442</v>
      </c>
      <c r="BB127" s="94" t="s">
        <v>442</v>
      </c>
      <c r="BC127" s="94" t="s">
        <v>442</v>
      </c>
      <c r="BD127" s="94" t="s">
        <v>442</v>
      </c>
      <c r="BE127" s="94" t="s">
        <v>442</v>
      </c>
      <c r="BF127" s="94" t="s">
        <v>442</v>
      </c>
      <c r="BG127" s="94" t="s">
        <v>442</v>
      </c>
      <c r="BH127" s="94" t="s">
        <v>442</v>
      </c>
      <c r="BI127" s="94" t="s">
        <v>442</v>
      </c>
      <c r="BJ127" s="94" t="s">
        <v>442</v>
      </c>
      <c r="BK127" s="94" t="s">
        <v>442</v>
      </c>
      <c r="BL127" s="94" t="s">
        <v>442</v>
      </c>
      <c r="BM127" s="94" t="s">
        <v>442</v>
      </c>
      <c r="BN127" s="94" t="s">
        <v>442</v>
      </c>
      <c r="BO127" s="94" t="s">
        <v>442</v>
      </c>
      <c r="BP127" s="94" t="s">
        <v>442</v>
      </c>
      <c r="BQ127" s="94" t="s">
        <v>442</v>
      </c>
      <c r="BR127" s="93"/>
      <c r="BS127" s="93"/>
      <c r="BT127" s="137"/>
      <c r="BU127" s="137"/>
      <c r="BV127" s="137"/>
      <c r="BW127" s="137"/>
      <c r="BX127" s="129"/>
      <c r="BY127" s="137"/>
      <c r="BZ127" s="137"/>
      <c r="CA127" s="137"/>
      <c r="CB127" s="95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29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  <c r="EI127" s="137"/>
      <c r="EJ127" s="137"/>
      <c r="EK127" s="137"/>
      <c r="EL127" s="137"/>
      <c r="EM127" s="137"/>
      <c r="EN127" s="137"/>
      <c r="EO127" s="137"/>
      <c r="EP127" s="137"/>
      <c r="EQ127" s="137"/>
      <c r="ER127" s="137"/>
      <c r="ES127" s="137"/>
      <c r="ET127" s="137"/>
      <c r="EU127" s="137"/>
      <c r="EV127" s="137"/>
      <c r="EW127" s="137"/>
      <c r="EX127" s="137"/>
      <c r="EY127" s="137"/>
      <c r="EZ127" s="137"/>
      <c r="FA127" s="137"/>
      <c r="FB127" s="137"/>
      <c r="FC127" s="137"/>
      <c r="FD127" s="137"/>
      <c r="FE127" s="137"/>
      <c r="FF127" s="137"/>
      <c r="FG127" s="137"/>
      <c r="FH127" s="137"/>
      <c r="FI127" s="137"/>
      <c r="FJ127" s="137"/>
      <c r="FK127" s="137"/>
      <c r="FL127" s="137"/>
      <c r="FM127" s="137"/>
      <c r="FN127" s="137"/>
      <c r="FO127" s="137"/>
      <c r="FP127" s="137"/>
      <c r="FQ127" s="137"/>
      <c r="FR127" s="137"/>
      <c r="FS127" s="137"/>
      <c r="FT127" s="137"/>
      <c r="FU127" s="137"/>
      <c r="FV127" s="137"/>
      <c r="FW127" s="137"/>
      <c r="FX127" s="137"/>
      <c r="FY127" s="137"/>
      <c r="FZ127" s="137"/>
      <c r="GA127" s="137"/>
      <c r="GB127" s="137"/>
      <c r="GC127" s="137"/>
      <c r="GD127" s="137"/>
      <c r="GE127" s="137"/>
      <c r="GF127" s="137"/>
      <c r="GG127" s="137"/>
      <c r="GH127" s="137"/>
      <c r="GI127" s="137"/>
      <c r="GJ127" s="137"/>
      <c r="GK127" s="137"/>
      <c r="GL127" s="137"/>
      <c r="GM127" s="137"/>
      <c r="GN127" s="137"/>
      <c r="GO127" s="137"/>
      <c r="GP127" s="137"/>
      <c r="GQ127" s="137"/>
      <c r="GR127" s="137"/>
      <c r="GS127" s="137"/>
      <c r="GT127" s="137"/>
      <c r="GU127" s="137"/>
      <c r="GV127" s="137"/>
      <c r="GW127" s="137"/>
      <c r="GX127" s="137"/>
      <c r="GY127" s="137"/>
      <c r="GZ127" s="137"/>
      <c r="HA127" s="137"/>
      <c r="HB127" s="137"/>
      <c r="HC127" s="137"/>
      <c r="HD127" s="137"/>
      <c r="HE127" s="137"/>
      <c r="HF127" s="137"/>
      <c r="HG127" s="137"/>
      <c r="HH127" s="137"/>
      <c r="HI127" s="137"/>
      <c r="HJ127" s="137"/>
      <c r="HK127" s="137"/>
      <c r="HL127" s="137"/>
      <c r="HM127" s="137"/>
      <c r="HN127" s="137"/>
      <c r="HO127" s="137"/>
      <c r="HP127" s="137"/>
      <c r="HQ127" s="137"/>
      <c r="HR127" s="137"/>
      <c r="HS127" s="137"/>
      <c r="HT127" s="137"/>
      <c r="HU127" s="137"/>
      <c r="HV127" s="137"/>
      <c r="HW127" s="137"/>
      <c r="HX127" s="137"/>
      <c r="HY127" s="137"/>
      <c r="HZ127" s="137"/>
      <c r="IA127" s="137"/>
      <c r="IB127" s="137"/>
      <c r="IC127" s="137"/>
      <c r="ID127" s="137"/>
      <c r="IE127" s="137"/>
      <c r="IF127" s="137"/>
      <c r="IG127" s="137"/>
      <c r="IH127" s="137"/>
      <c r="II127" s="137"/>
      <c r="IJ127" s="137"/>
      <c r="IK127" s="137"/>
      <c r="IL127" s="137"/>
      <c r="IM127" s="137"/>
      <c r="IN127" s="137"/>
      <c r="IO127" s="137"/>
      <c r="IP127" s="137"/>
      <c r="IQ127" s="137"/>
      <c r="IR127" s="137"/>
      <c r="IS127" s="137"/>
      <c r="IT127" s="137"/>
      <c r="IU127" s="137"/>
      <c r="IV127" s="137"/>
      <c r="IW127" s="137"/>
      <c r="IX127" s="137"/>
      <c r="IY127" s="137"/>
      <c r="IZ127" s="137"/>
      <c r="JA127" s="137"/>
      <c r="JB127" s="137"/>
      <c r="JC127" s="137"/>
      <c r="JD127" s="137"/>
      <c r="JE127" s="137"/>
      <c r="JF127" s="137"/>
      <c r="JG127" s="137"/>
      <c r="JH127" s="137"/>
      <c r="JI127" s="137"/>
      <c r="JJ127" s="137"/>
      <c r="JK127" s="137"/>
      <c r="JL127" s="137"/>
      <c r="JM127" s="137"/>
      <c r="JN127" s="137"/>
      <c r="JO127" s="137"/>
      <c r="JP127" s="137"/>
      <c r="JQ127" s="137"/>
      <c r="JR127" s="137"/>
      <c r="JS127" s="137"/>
      <c r="JT127" s="137"/>
      <c r="JU127" s="137"/>
      <c r="JV127" s="137"/>
      <c r="JW127" s="137"/>
      <c r="JX127" s="137"/>
      <c r="JY127" s="137"/>
      <c r="JZ127" s="137"/>
      <c r="KA127" s="137"/>
      <c r="KB127" s="137"/>
      <c r="KC127" s="137"/>
      <c r="KD127" s="137"/>
      <c r="KE127" s="137"/>
      <c r="KF127" s="137"/>
      <c r="KG127" s="137"/>
      <c r="KH127" s="137"/>
      <c r="KI127" s="28" t="s">
        <v>419</v>
      </c>
      <c r="KJ127" s="54"/>
      <c r="KK127" s="35">
        <v>99.870999999999995</v>
      </c>
      <c r="KL127" s="32">
        <v>0.129</v>
      </c>
      <c r="KM127" s="30">
        <v>0</v>
      </c>
      <c r="KN127" s="30">
        <v>0</v>
      </c>
      <c r="KO127" s="31"/>
      <c r="KP127" s="31"/>
      <c r="KQ127" s="28"/>
      <c r="KR127" s="30">
        <v>0</v>
      </c>
      <c r="KS127" s="29"/>
      <c r="KT127" s="28"/>
      <c r="KU127" s="31"/>
    </row>
    <row r="128" spans="1:307" ht="15" customHeight="1">
      <c r="A128" s="92" t="s">
        <v>498</v>
      </c>
      <c r="B128" s="30">
        <v>25000803</v>
      </c>
      <c r="C128" s="35">
        <v>99.94</v>
      </c>
      <c r="D128" s="29"/>
      <c r="E128" s="29"/>
      <c r="F128" s="29"/>
      <c r="G128" s="29"/>
      <c r="H128" s="29"/>
      <c r="I128" s="29"/>
      <c r="J128" s="36"/>
      <c r="K128" s="94"/>
      <c r="L128" s="94"/>
      <c r="M128" s="94"/>
      <c r="N128" s="94"/>
      <c r="O128" s="94"/>
      <c r="P128" s="94"/>
      <c r="Q128" s="138"/>
      <c r="R128" s="94"/>
      <c r="S128" s="95"/>
      <c r="T128" s="94"/>
      <c r="U128" s="129"/>
      <c r="V128" s="95"/>
      <c r="W128" s="94"/>
      <c r="X128" s="94"/>
      <c r="Y128" s="130"/>
      <c r="Z128" s="95"/>
      <c r="AA128" s="129"/>
      <c r="AB128" s="94"/>
      <c r="AC128" s="137">
        <v>0.4899</v>
      </c>
      <c r="AD128" s="137">
        <v>3.0450000000000001E-2</v>
      </c>
      <c r="AE128" s="237" t="s">
        <v>499</v>
      </c>
      <c r="AF128" s="130">
        <v>0.67800000000000005</v>
      </c>
      <c r="AG128" s="130">
        <v>0.51670000000000005</v>
      </c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137"/>
      <c r="BU128" s="137"/>
      <c r="BV128" s="137"/>
      <c r="BW128" s="129"/>
      <c r="BX128" s="129"/>
      <c r="BY128" s="129"/>
      <c r="BZ128" s="129"/>
      <c r="CA128" s="137"/>
      <c r="CB128" s="95"/>
      <c r="CC128" s="129"/>
      <c r="CD128" s="137"/>
      <c r="CE128" s="137"/>
      <c r="CF128" s="137"/>
      <c r="CG128" s="137"/>
      <c r="CH128" s="137"/>
      <c r="CI128" s="129"/>
      <c r="CJ128" s="137"/>
      <c r="CK128" s="137"/>
      <c r="CL128" s="137"/>
      <c r="CM128" s="137"/>
      <c r="CN128" s="137"/>
      <c r="CO128" s="137"/>
      <c r="CP128" s="137"/>
      <c r="CQ128" s="137"/>
      <c r="CR128" s="137"/>
      <c r="CS128" s="137"/>
      <c r="CT128" s="129"/>
      <c r="CU128" s="129"/>
      <c r="CV128" s="137"/>
      <c r="CW128" s="137"/>
      <c r="CX128" s="137"/>
      <c r="CY128" s="137"/>
      <c r="CZ128" s="137"/>
      <c r="DA128" s="137"/>
      <c r="DB128" s="137"/>
      <c r="DC128" s="137"/>
      <c r="DD128" s="137"/>
      <c r="DE128" s="137"/>
      <c r="DF128" s="137"/>
      <c r="DG128" s="137"/>
      <c r="DH128" s="137"/>
      <c r="DI128" s="137"/>
      <c r="DJ128" s="137"/>
      <c r="DK128" s="137"/>
      <c r="DL128" s="137"/>
      <c r="DM128" s="137"/>
      <c r="DN128" s="137"/>
      <c r="DO128" s="137"/>
      <c r="DP128" s="137"/>
      <c r="DQ128" s="137"/>
      <c r="DR128" s="137"/>
      <c r="DS128" s="137"/>
      <c r="DT128" s="137"/>
      <c r="DU128" s="137"/>
      <c r="DV128" s="137"/>
      <c r="DW128" s="137"/>
      <c r="DX128" s="137"/>
      <c r="DY128" s="137"/>
      <c r="DZ128" s="137"/>
      <c r="EA128" s="137"/>
      <c r="EB128" s="137"/>
      <c r="EC128" s="137"/>
      <c r="ED128" s="137"/>
      <c r="EE128" s="137"/>
      <c r="EF128" s="137"/>
      <c r="EG128" s="137"/>
      <c r="EH128" s="137"/>
      <c r="EI128" s="137"/>
      <c r="EJ128" s="137"/>
      <c r="EK128" s="137"/>
      <c r="EL128" s="137"/>
      <c r="EM128" s="137"/>
      <c r="EN128" s="137"/>
      <c r="EO128" s="137"/>
      <c r="EP128" s="137"/>
      <c r="EQ128" s="137"/>
      <c r="ER128" s="137"/>
      <c r="ES128" s="137"/>
      <c r="ET128" s="137"/>
      <c r="EU128" s="137"/>
      <c r="EV128" s="137"/>
      <c r="EW128" s="137"/>
      <c r="EX128" s="137"/>
      <c r="EY128" s="137"/>
      <c r="EZ128" s="137"/>
      <c r="FA128" s="137"/>
      <c r="FB128" s="137"/>
      <c r="FC128" s="137"/>
      <c r="FD128" s="137"/>
      <c r="FE128" s="137"/>
      <c r="FF128" s="137"/>
      <c r="FG128" s="137"/>
      <c r="FH128" s="137"/>
      <c r="FI128" s="137"/>
      <c r="FJ128" s="137"/>
      <c r="FK128" s="137"/>
      <c r="FL128" s="137"/>
      <c r="FM128" s="137"/>
      <c r="FN128" s="137"/>
      <c r="FO128" s="137"/>
      <c r="FP128" s="137"/>
      <c r="FQ128" s="137"/>
      <c r="FR128" s="137"/>
      <c r="FS128" s="137"/>
      <c r="FT128" s="137"/>
      <c r="FU128" s="137"/>
      <c r="FV128" s="137"/>
      <c r="FW128" s="137"/>
      <c r="FX128" s="137"/>
      <c r="FY128" s="137"/>
      <c r="FZ128" s="137"/>
      <c r="GA128" s="137"/>
      <c r="GB128" s="137"/>
      <c r="GC128" s="137"/>
      <c r="GD128" s="137"/>
      <c r="GE128" s="137"/>
      <c r="GF128" s="137"/>
      <c r="GG128" s="137"/>
      <c r="GH128" s="137"/>
      <c r="GI128" s="137"/>
      <c r="GJ128" s="137"/>
      <c r="GK128" s="137"/>
      <c r="GL128" s="137"/>
      <c r="GM128" s="137"/>
      <c r="GN128" s="137"/>
      <c r="GO128" s="137"/>
      <c r="GP128" s="137"/>
      <c r="GQ128" s="137"/>
      <c r="GR128" s="137"/>
      <c r="GS128" s="137"/>
      <c r="GT128" s="137"/>
      <c r="GU128" s="137"/>
      <c r="GV128" s="137"/>
      <c r="GW128" s="137"/>
      <c r="GX128" s="137"/>
      <c r="GY128" s="137"/>
      <c r="GZ128" s="137"/>
      <c r="HA128" s="137"/>
      <c r="HB128" s="137"/>
      <c r="HC128" s="137"/>
      <c r="HD128" s="137"/>
      <c r="HE128" s="137"/>
      <c r="HF128" s="137"/>
      <c r="HG128" s="137"/>
      <c r="HH128" s="137"/>
      <c r="HI128" s="137"/>
      <c r="HJ128" s="137"/>
      <c r="HK128" s="137"/>
      <c r="HL128" s="137"/>
      <c r="HM128" s="137"/>
      <c r="HN128" s="137"/>
      <c r="HO128" s="137"/>
      <c r="HP128" s="137"/>
      <c r="HQ128" s="137"/>
      <c r="HR128" s="137"/>
      <c r="HS128" s="137"/>
      <c r="HT128" s="137"/>
      <c r="HU128" s="137"/>
      <c r="HV128" s="137"/>
      <c r="HW128" s="137"/>
      <c r="HX128" s="137"/>
      <c r="HY128" s="137"/>
      <c r="HZ128" s="137"/>
      <c r="IA128" s="137"/>
      <c r="IB128" s="137"/>
      <c r="IC128" s="137"/>
      <c r="ID128" s="137"/>
      <c r="IE128" s="137"/>
      <c r="IF128" s="137"/>
      <c r="IG128" s="137"/>
      <c r="IH128" s="137"/>
      <c r="II128" s="137"/>
      <c r="IJ128" s="137"/>
      <c r="IK128" s="137"/>
      <c r="IL128" s="137"/>
      <c r="IM128" s="137"/>
      <c r="IN128" s="137"/>
      <c r="IO128" s="137"/>
      <c r="IP128" s="137"/>
      <c r="IQ128" s="137"/>
      <c r="IR128" s="137"/>
      <c r="IS128" s="137"/>
      <c r="IT128" s="137"/>
      <c r="IU128" s="137"/>
      <c r="IV128" s="137"/>
      <c r="IW128" s="137"/>
      <c r="IX128" s="137"/>
      <c r="IY128" s="137"/>
      <c r="IZ128" s="137"/>
      <c r="JA128" s="137"/>
      <c r="JB128" s="137"/>
      <c r="JC128" s="137"/>
      <c r="JD128" s="137"/>
      <c r="JE128" s="137"/>
      <c r="JF128" s="137"/>
      <c r="JG128" s="137"/>
      <c r="JH128" s="137"/>
      <c r="JI128" s="137"/>
      <c r="JJ128" s="137"/>
      <c r="JK128" s="137"/>
      <c r="JL128" s="137"/>
      <c r="JM128" s="137"/>
      <c r="JN128" s="137"/>
      <c r="JO128" s="137"/>
      <c r="JP128" s="137"/>
      <c r="JQ128" s="137"/>
      <c r="JR128" s="137"/>
      <c r="JS128" s="137"/>
      <c r="JT128" s="137"/>
      <c r="JU128" s="137"/>
      <c r="JV128" s="137"/>
      <c r="JW128" s="137"/>
      <c r="JX128" s="137"/>
      <c r="JY128" s="137"/>
      <c r="JZ128" s="137"/>
      <c r="KA128" s="137"/>
      <c r="KB128" s="137"/>
      <c r="KC128" s="137"/>
      <c r="KD128" s="137"/>
      <c r="KE128" s="137"/>
      <c r="KF128" s="137"/>
      <c r="KG128" s="137"/>
      <c r="KH128" s="137"/>
      <c r="KI128" s="32"/>
      <c r="KJ128" s="54"/>
      <c r="KK128" s="29"/>
      <c r="KL128" s="28"/>
      <c r="KM128" s="28"/>
      <c r="KN128" s="28"/>
      <c r="KO128" s="30"/>
      <c r="KP128" s="28"/>
      <c r="KQ128" s="28"/>
      <c r="KR128" s="30"/>
      <c r="KS128" s="29"/>
      <c r="KT128" s="28"/>
      <c r="KU128" s="31"/>
    </row>
    <row r="129" spans="1:307" ht="15" customHeight="1">
      <c r="A129" s="92" t="s">
        <v>498</v>
      </c>
      <c r="B129" s="30">
        <v>25000399</v>
      </c>
      <c r="C129" s="35">
        <v>99.94</v>
      </c>
      <c r="D129" s="29"/>
      <c r="E129" s="29"/>
      <c r="F129" s="35"/>
      <c r="G129" s="37"/>
      <c r="H129" s="34"/>
      <c r="I129" s="29"/>
      <c r="J129" s="36"/>
      <c r="K129" s="94"/>
      <c r="L129" s="94"/>
      <c r="M129" s="94"/>
      <c r="N129" s="94"/>
      <c r="O129" s="94"/>
      <c r="P129" s="94"/>
      <c r="Q129" s="138"/>
      <c r="R129" s="94"/>
      <c r="S129" s="95"/>
      <c r="T129" s="94"/>
      <c r="U129" s="129"/>
      <c r="V129" s="95"/>
      <c r="W129" s="94"/>
      <c r="X129" s="94"/>
      <c r="Y129" s="130"/>
      <c r="Z129" s="95"/>
      <c r="AA129" s="129"/>
      <c r="AB129" s="94"/>
      <c r="AC129" s="137">
        <v>1.3129999999999999</v>
      </c>
      <c r="AD129" s="137">
        <v>9.4549999999999995E-2</v>
      </c>
      <c r="AE129" s="237">
        <v>2.2070000000000002E-3</v>
      </c>
      <c r="AF129" s="130">
        <v>1.4610000000000001</v>
      </c>
      <c r="AG129" s="130">
        <v>0.5988</v>
      </c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130"/>
      <c r="AX129" s="93"/>
      <c r="AY129" s="129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137"/>
      <c r="BU129" s="137"/>
      <c r="BV129" s="137"/>
      <c r="BW129" s="137"/>
      <c r="BX129" s="129"/>
      <c r="BY129" s="137"/>
      <c r="BZ129" s="137"/>
      <c r="CA129" s="137"/>
      <c r="CB129" s="137"/>
      <c r="CC129" s="137"/>
      <c r="CD129" s="137"/>
      <c r="CE129" s="137"/>
      <c r="CF129" s="137"/>
      <c r="CG129" s="137"/>
      <c r="CH129" s="137"/>
      <c r="CI129" s="137"/>
      <c r="CJ129" s="137"/>
      <c r="CK129" s="137"/>
      <c r="CL129" s="137"/>
      <c r="CM129" s="137"/>
      <c r="CN129" s="137"/>
      <c r="CO129" s="137"/>
      <c r="CP129" s="137"/>
      <c r="CQ129" s="137"/>
      <c r="CR129" s="137"/>
      <c r="CS129" s="137"/>
      <c r="CT129" s="137"/>
      <c r="CU129" s="137"/>
      <c r="CV129" s="137"/>
      <c r="CW129" s="137"/>
      <c r="CX129" s="137"/>
      <c r="CY129" s="137"/>
      <c r="CZ129" s="137"/>
      <c r="DA129" s="137"/>
      <c r="DB129" s="137"/>
      <c r="DC129" s="137"/>
      <c r="DD129" s="137"/>
      <c r="DE129" s="137"/>
      <c r="DF129" s="137"/>
      <c r="DG129" s="137"/>
      <c r="DH129" s="137"/>
      <c r="DI129" s="137"/>
      <c r="DJ129" s="137"/>
      <c r="DK129" s="137"/>
      <c r="DL129" s="137"/>
      <c r="DM129" s="137"/>
      <c r="DN129" s="129"/>
      <c r="DO129" s="137"/>
      <c r="DP129" s="137"/>
      <c r="DQ129" s="137"/>
      <c r="DR129" s="137"/>
      <c r="DS129" s="137"/>
      <c r="DT129" s="137"/>
      <c r="DU129" s="137"/>
      <c r="DV129" s="137"/>
      <c r="DW129" s="137"/>
      <c r="DX129" s="137"/>
      <c r="DY129" s="137"/>
      <c r="DZ129" s="137"/>
      <c r="EA129" s="137"/>
      <c r="EB129" s="137"/>
      <c r="EC129" s="137"/>
      <c r="ED129" s="137"/>
      <c r="EE129" s="137"/>
      <c r="EF129" s="137"/>
      <c r="EG129" s="137"/>
      <c r="EH129" s="137"/>
      <c r="EI129" s="137"/>
      <c r="EJ129" s="137"/>
      <c r="EK129" s="137"/>
      <c r="EL129" s="137"/>
      <c r="EM129" s="137"/>
      <c r="EN129" s="137"/>
      <c r="EO129" s="137"/>
      <c r="EP129" s="137"/>
      <c r="EQ129" s="137"/>
      <c r="ER129" s="137"/>
      <c r="ES129" s="137"/>
      <c r="ET129" s="137"/>
      <c r="EU129" s="137"/>
      <c r="EV129" s="137"/>
      <c r="EW129" s="137"/>
      <c r="EX129" s="137"/>
      <c r="EY129" s="137"/>
      <c r="EZ129" s="137"/>
      <c r="FA129" s="137"/>
      <c r="FB129" s="137"/>
      <c r="FC129" s="137"/>
      <c r="FD129" s="137"/>
      <c r="FE129" s="137"/>
      <c r="FF129" s="137"/>
      <c r="FG129" s="137"/>
      <c r="FH129" s="137"/>
      <c r="FI129" s="137"/>
      <c r="FJ129" s="137"/>
      <c r="FK129" s="137"/>
      <c r="FL129" s="137"/>
      <c r="FM129" s="137"/>
      <c r="FN129" s="137"/>
      <c r="FO129" s="137"/>
      <c r="FP129" s="137"/>
      <c r="FQ129" s="137"/>
      <c r="FR129" s="137"/>
      <c r="FS129" s="137"/>
      <c r="FT129" s="137"/>
      <c r="FU129" s="137"/>
      <c r="FV129" s="137"/>
      <c r="FW129" s="137"/>
      <c r="FX129" s="137"/>
      <c r="FY129" s="137"/>
      <c r="FZ129" s="137"/>
      <c r="GA129" s="137"/>
      <c r="GB129" s="137"/>
      <c r="GC129" s="137"/>
      <c r="GD129" s="137"/>
      <c r="GE129" s="137"/>
      <c r="GF129" s="137"/>
      <c r="GG129" s="137"/>
      <c r="GH129" s="137"/>
      <c r="GI129" s="137"/>
      <c r="GJ129" s="137"/>
      <c r="GK129" s="137"/>
      <c r="GL129" s="137"/>
      <c r="GM129" s="137"/>
      <c r="GN129" s="137"/>
      <c r="GO129" s="137"/>
      <c r="GP129" s="137"/>
      <c r="GQ129" s="137"/>
      <c r="GR129" s="137"/>
      <c r="GS129" s="137"/>
      <c r="GT129" s="137"/>
      <c r="GU129" s="137"/>
      <c r="GV129" s="137"/>
      <c r="GW129" s="137"/>
      <c r="GX129" s="137"/>
      <c r="GY129" s="137"/>
      <c r="GZ129" s="137"/>
      <c r="HA129" s="137"/>
      <c r="HB129" s="137"/>
      <c r="HC129" s="137"/>
      <c r="HD129" s="137"/>
      <c r="HE129" s="137"/>
      <c r="HF129" s="137"/>
      <c r="HG129" s="137"/>
      <c r="HH129" s="137"/>
      <c r="HI129" s="137"/>
      <c r="HJ129" s="137"/>
      <c r="HK129" s="137"/>
      <c r="HL129" s="137"/>
      <c r="HM129" s="137"/>
      <c r="HN129" s="137"/>
      <c r="HO129" s="137"/>
      <c r="HP129" s="137"/>
      <c r="HQ129" s="137"/>
      <c r="HR129" s="137"/>
      <c r="HS129" s="137"/>
      <c r="HT129" s="137"/>
      <c r="HU129" s="137"/>
      <c r="HV129" s="137"/>
      <c r="HW129" s="137"/>
      <c r="HX129" s="137"/>
      <c r="HY129" s="137"/>
      <c r="HZ129" s="137"/>
      <c r="IA129" s="137"/>
      <c r="IB129" s="137"/>
      <c r="IC129" s="137"/>
      <c r="ID129" s="137"/>
      <c r="IE129" s="137"/>
      <c r="IF129" s="137"/>
      <c r="IG129" s="137"/>
      <c r="IH129" s="137"/>
      <c r="II129" s="137"/>
      <c r="IJ129" s="137"/>
      <c r="IK129" s="137"/>
      <c r="IL129" s="137"/>
      <c r="IM129" s="137"/>
      <c r="IN129" s="137"/>
      <c r="IO129" s="137"/>
      <c r="IP129" s="137"/>
      <c r="IQ129" s="137"/>
      <c r="IR129" s="137"/>
      <c r="IS129" s="137"/>
      <c r="IT129" s="137"/>
      <c r="IU129" s="137"/>
      <c r="IV129" s="137"/>
      <c r="IW129" s="137"/>
      <c r="IX129" s="137"/>
      <c r="IY129" s="137"/>
      <c r="IZ129" s="137"/>
      <c r="JA129" s="137"/>
      <c r="JB129" s="137"/>
      <c r="JC129" s="137"/>
      <c r="JD129" s="137"/>
      <c r="JE129" s="137"/>
      <c r="JF129" s="137"/>
      <c r="JG129" s="137"/>
      <c r="JH129" s="137"/>
      <c r="JI129" s="137"/>
      <c r="JJ129" s="137"/>
      <c r="JK129" s="137"/>
      <c r="JL129" s="137"/>
      <c r="JM129" s="137"/>
      <c r="JN129" s="137"/>
      <c r="JO129" s="137"/>
      <c r="JP129" s="137"/>
      <c r="JQ129" s="137"/>
      <c r="JR129" s="137"/>
      <c r="JS129" s="137"/>
      <c r="JT129" s="137"/>
      <c r="JU129" s="137"/>
      <c r="JV129" s="137"/>
      <c r="JW129" s="137"/>
      <c r="JX129" s="137"/>
      <c r="JY129" s="137"/>
      <c r="JZ129" s="137"/>
      <c r="KA129" s="137"/>
      <c r="KB129" s="137"/>
      <c r="KC129" s="137"/>
      <c r="KD129" s="137"/>
      <c r="KE129" s="137"/>
      <c r="KF129" s="137"/>
      <c r="KG129" s="137"/>
      <c r="KH129" s="137"/>
      <c r="KI129" s="32"/>
      <c r="KJ129" s="54"/>
      <c r="KK129" s="35"/>
      <c r="KL129" s="32"/>
      <c r="KM129" s="28"/>
      <c r="KN129" s="28"/>
      <c r="KO129" s="33"/>
      <c r="KP129" s="31"/>
      <c r="KQ129" s="28"/>
      <c r="KR129" s="31"/>
      <c r="KS129" s="29"/>
      <c r="KT129" s="28"/>
      <c r="KU129" s="31"/>
    </row>
    <row r="130" spans="1:307" ht="15" customHeight="1">
      <c r="A130" s="92" t="s">
        <v>530</v>
      </c>
      <c r="B130" s="30">
        <v>25000344</v>
      </c>
      <c r="C130" s="35">
        <v>43.87</v>
      </c>
      <c r="D130" s="35"/>
      <c r="E130" s="29"/>
      <c r="F130" s="29"/>
      <c r="G130" s="37"/>
      <c r="H130" s="29"/>
      <c r="I130" s="29"/>
      <c r="J130" s="36"/>
      <c r="K130" s="94"/>
      <c r="L130" s="94"/>
      <c r="M130" s="94"/>
      <c r="N130" s="94"/>
      <c r="O130" s="94"/>
      <c r="P130" s="94"/>
      <c r="Q130" s="138"/>
      <c r="R130" s="94"/>
      <c r="S130" s="95"/>
      <c r="T130" s="94"/>
      <c r="U130" s="129"/>
      <c r="V130" s="95"/>
      <c r="W130" s="94"/>
      <c r="X130" s="94"/>
      <c r="Y130" s="130"/>
      <c r="Z130" s="95"/>
      <c r="AA130" s="129"/>
      <c r="AB130" s="94"/>
      <c r="AC130" s="137"/>
      <c r="AD130" s="137"/>
      <c r="AE130" s="237"/>
      <c r="AF130" s="130"/>
      <c r="AG130" s="130"/>
      <c r="AH130" s="93"/>
      <c r="AI130" s="93"/>
      <c r="AJ130" s="93"/>
      <c r="AK130" s="93"/>
      <c r="AL130" s="93"/>
      <c r="AM130" s="95"/>
      <c r="AN130" s="93"/>
      <c r="AO130" s="95"/>
      <c r="AP130" s="93"/>
      <c r="AQ130" s="93"/>
      <c r="AR130" s="93"/>
      <c r="AS130" s="93"/>
      <c r="AT130" s="138"/>
      <c r="AU130" s="130"/>
      <c r="AV130" s="93"/>
      <c r="AW130" s="130"/>
      <c r="AX130" s="93"/>
      <c r="AY130" s="129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137"/>
      <c r="BU130" s="137"/>
      <c r="BV130" s="137"/>
      <c r="BW130" s="137"/>
      <c r="BX130" s="129"/>
      <c r="BY130" s="137"/>
      <c r="BZ130" s="137"/>
      <c r="CA130" s="137"/>
      <c r="CB130" s="137"/>
      <c r="CC130" s="137"/>
      <c r="CD130" s="137"/>
      <c r="CE130" s="137"/>
      <c r="CF130" s="137"/>
      <c r="CG130" s="137"/>
      <c r="CH130" s="137"/>
      <c r="CI130" s="137"/>
      <c r="CJ130" s="137"/>
      <c r="CK130" s="137"/>
      <c r="CL130" s="137"/>
      <c r="CM130" s="137"/>
      <c r="CN130" s="137"/>
      <c r="CO130" s="137"/>
      <c r="CP130" s="137"/>
      <c r="CQ130" s="137"/>
      <c r="CR130" s="137"/>
      <c r="CS130" s="137"/>
      <c r="CT130" s="137"/>
      <c r="CU130" s="137"/>
      <c r="CV130" s="137"/>
      <c r="CW130" s="137"/>
      <c r="CX130" s="137"/>
      <c r="CY130" s="137"/>
      <c r="CZ130" s="137"/>
      <c r="DA130" s="137"/>
      <c r="DB130" s="137"/>
      <c r="DC130" s="137"/>
      <c r="DD130" s="137"/>
      <c r="DE130" s="137"/>
      <c r="DF130" s="137"/>
      <c r="DG130" s="137"/>
      <c r="DH130" s="137"/>
      <c r="DI130" s="137"/>
      <c r="DJ130" s="137"/>
      <c r="DK130" s="137"/>
      <c r="DL130" s="137"/>
      <c r="DM130" s="137"/>
      <c r="DN130" s="129">
        <v>96.64</v>
      </c>
      <c r="DO130" s="137"/>
      <c r="DP130" s="237"/>
      <c r="DQ130" s="137"/>
      <c r="DR130" s="137"/>
      <c r="DS130" s="137"/>
      <c r="DT130" s="137"/>
      <c r="DU130" s="137"/>
      <c r="DV130" s="137"/>
      <c r="DW130" s="137"/>
      <c r="DX130" s="137"/>
      <c r="DY130" s="137"/>
      <c r="DZ130" s="137"/>
      <c r="EA130" s="137"/>
      <c r="EB130" s="137"/>
      <c r="EC130" s="137"/>
      <c r="ED130" s="137"/>
      <c r="EE130" s="137"/>
      <c r="EF130" s="137"/>
      <c r="EG130" s="137"/>
      <c r="EH130" s="137"/>
      <c r="EI130" s="137"/>
      <c r="EJ130" s="137"/>
      <c r="EK130" s="137"/>
      <c r="EL130" s="137"/>
      <c r="EM130" s="237"/>
      <c r="EN130" s="137"/>
      <c r="EO130" s="137"/>
      <c r="EP130" s="137"/>
      <c r="EQ130" s="137"/>
      <c r="ER130" s="237"/>
      <c r="ES130" s="137"/>
      <c r="ET130" s="137"/>
      <c r="EU130" s="137"/>
      <c r="EV130" s="137"/>
      <c r="EW130" s="137"/>
      <c r="EX130" s="137"/>
      <c r="EY130" s="137"/>
      <c r="EZ130" s="137"/>
      <c r="FA130" s="137"/>
      <c r="FB130" s="137"/>
      <c r="FC130" s="137"/>
      <c r="FD130" s="137"/>
      <c r="FE130" s="137"/>
      <c r="FF130" s="137"/>
      <c r="FG130" s="137"/>
      <c r="FH130" s="137"/>
      <c r="FI130" s="137"/>
      <c r="FJ130" s="137"/>
      <c r="FK130" s="137"/>
      <c r="FL130" s="137"/>
      <c r="FM130" s="137"/>
      <c r="FN130" s="137"/>
      <c r="FO130" s="137"/>
      <c r="FP130" s="137"/>
      <c r="FQ130" s="137"/>
      <c r="FR130" s="137"/>
      <c r="FS130" s="137"/>
      <c r="FT130" s="137"/>
      <c r="FU130" s="137"/>
      <c r="FV130" s="137"/>
      <c r="FW130" s="137"/>
      <c r="FX130" s="137"/>
      <c r="FY130" s="137"/>
      <c r="FZ130" s="137"/>
      <c r="GA130" s="137"/>
      <c r="GB130" s="137"/>
      <c r="GC130" s="137"/>
      <c r="GD130" s="137"/>
      <c r="GE130" s="137"/>
      <c r="GF130" s="137"/>
      <c r="GG130" s="137"/>
      <c r="GH130" s="137"/>
      <c r="GI130" s="137"/>
      <c r="GJ130" s="137"/>
      <c r="GK130" s="137"/>
      <c r="GL130" s="130"/>
      <c r="GM130" s="137"/>
      <c r="GN130" s="137"/>
      <c r="GO130" s="137"/>
      <c r="GP130" s="137"/>
      <c r="GQ130" s="137"/>
      <c r="GR130" s="137"/>
      <c r="GS130" s="137"/>
      <c r="GT130" s="137"/>
      <c r="GU130" s="137"/>
      <c r="GV130" s="137"/>
      <c r="GW130" s="137"/>
      <c r="GX130" s="137"/>
      <c r="GY130" s="137"/>
      <c r="GZ130" s="137"/>
      <c r="HA130" s="137"/>
      <c r="HB130" s="137"/>
      <c r="HC130" s="137"/>
      <c r="HD130" s="137"/>
      <c r="HE130" s="137"/>
      <c r="HF130" s="137"/>
      <c r="HG130" s="137"/>
      <c r="HH130" s="137"/>
      <c r="HI130" s="137"/>
      <c r="HJ130" s="137"/>
      <c r="HK130" s="137"/>
      <c r="HL130" s="137"/>
      <c r="HM130" s="137"/>
      <c r="HN130" s="137"/>
      <c r="HO130" s="137"/>
      <c r="HP130" s="137"/>
      <c r="HQ130" s="137"/>
      <c r="HR130" s="137"/>
      <c r="HS130" s="137"/>
      <c r="HT130" s="137"/>
      <c r="HU130" s="137"/>
      <c r="HV130" s="137"/>
      <c r="HW130" s="137"/>
      <c r="HX130" s="137"/>
      <c r="HY130" s="137"/>
      <c r="HZ130" s="137"/>
      <c r="IA130" s="137"/>
      <c r="IB130" s="137"/>
      <c r="IC130" s="137"/>
      <c r="ID130" s="130"/>
      <c r="IE130" s="137"/>
      <c r="IF130" s="137"/>
      <c r="IG130" s="137"/>
      <c r="IH130" s="137"/>
      <c r="II130" s="137"/>
      <c r="IJ130" s="137"/>
      <c r="IK130" s="137"/>
      <c r="IL130" s="137"/>
      <c r="IM130" s="137"/>
      <c r="IN130" s="137"/>
      <c r="IO130" s="137"/>
      <c r="IP130" s="137"/>
      <c r="IQ130" s="137"/>
      <c r="IR130" s="137"/>
      <c r="IS130" s="137"/>
      <c r="IT130" s="137"/>
      <c r="IU130" s="137"/>
      <c r="IV130" s="137"/>
      <c r="IW130" s="137"/>
      <c r="IX130" s="137"/>
      <c r="IY130" s="137"/>
      <c r="IZ130" s="137"/>
      <c r="JA130" s="137"/>
      <c r="JB130" s="137"/>
      <c r="JC130" s="137"/>
      <c r="JD130" s="137"/>
      <c r="JE130" s="137"/>
      <c r="JF130" s="137"/>
      <c r="JG130" s="137"/>
      <c r="JH130" s="137"/>
      <c r="JI130" s="137"/>
      <c r="JJ130" s="137"/>
      <c r="JK130" s="137"/>
      <c r="JL130" s="137"/>
      <c r="JM130" s="137"/>
      <c r="JN130" s="137"/>
      <c r="JO130" s="137"/>
      <c r="JP130" s="137"/>
      <c r="JQ130" s="137"/>
      <c r="JR130" s="137"/>
      <c r="JS130" s="137"/>
      <c r="JT130" s="137"/>
      <c r="JU130" s="137"/>
      <c r="JV130" s="137"/>
      <c r="JW130" s="137"/>
      <c r="JX130" s="137"/>
      <c r="JY130" s="137"/>
      <c r="JZ130" s="137"/>
      <c r="KA130" s="137"/>
      <c r="KB130" s="137"/>
      <c r="KC130" s="137"/>
      <c r="KD130" s="137"/>
      <c r="KE130" s="137"/>
      <c r="KF130" s="137"/>
      <c r="KG130" s="137"/>
      <c r="KH130" s="137"/>
      <c r="KI130" s="28"/>
      <c r="KJ130" s="168"/>
      <c r="KK130" s="35"/>
      <c r="KL130" s="32"/>
      <c r="KM130" s="28"/>
      <c r="KN130" s="28"/>
      <c r="KO130" s="28"/>
      <c r="KP130" s="31"/>
      <c r="KQ130" s="30"/>
      <c r="KR130" s="33"/>
      <c r="KS130" s="38"/>
      <c r="KT130" s="28" t="s">
        <v>445</v>
      </c>
      <c r="KU130" s="28" t="s">
        <v>445</v>
      </c>
    </row>
    <row r="131" spans="1:307" ht="15" customHeight="1">
      <c r="A131" s="92" t="s">
        <v>488</v>
      </c>
      <c r="B131" s="30">
        <v>25000934</v>
      </c>
      <c r="C131" s="35">
        <v>94.71</v>
      </c>
      <c r="D131" s="35"/>
      <c r="E131" s="29"/>
      <c r="F131" s="29"/>
      <c r="G131" s="37"/>
      <c r="H131" s="29"/>
      <c r="I131" s="29"/>
      <c r="J131" s="36"/>
      <c r="K131" s="94"/>
      <c r="L131" s="94"/>
      <c r="M131" s="94"/>
      <c r="N131" s="94"/>
      <c r="O131" s="94"/>
      <c r="P131" s="94"/>
      <c r="Q131" s="138"/>
      <c r="R131" s="94"/>
      <c r="S131" s="95"/>
      <c r="T131" s="94"/>
      <c r="U131" s="129"/>
      <c r="V131" s="95"/>
      <c r="W131" s="94"/>
      <c r="X131" s="94"/>
      <c r="Y131" s="130"/>
      <c r="Z131" s="95"/>
      <c r="AA131" s="129"/>
      <c r="AB131" s="94"/>
      <c r="AC131" s="137">
        <v>0.7611</v>
      </c>
      <c r="AD131" s="137">
        <v>4.1599999999999998E-2</v>
      </c>
      <c r="AE131" s="237">
        <v>1.065E-2</v>
      </c>
      <c r="AF131" s="94" t="s">
        <v>435</v>
      </c>
      <c r="AG131" s="94" t="s">
        <v>454</v>
      </c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3"/>
      <c r="BU131" s="93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93"/>
      <c r="CI131" s="93"/>
      <c r="CJ131" s="93"/>
      <c r="CK131" s="93"/>
      <c r="CL131" s="93"/>
      <c r="CM131" s="93"/>
      <c r="CN131" s="93"/>
      <c r="CO131" s="93"/>
      <c r="CP131" s="93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93"/>
      <c r="DE131" s="93"/>
      <c r="DF131" s="93"/>
      <c r="DG131" s="93"/>
      <c r="DH131" s="93"/>
      <c r="DI131" s="93"/>
      <c r="DJ131" s="93"/>
      <c r="DK131" s="93"/>
      <c r="DL131" s="93"/>
      <c r="DM131" s="93"/>
      <c r="DN131" s="93"/>
      <c r="DO131" s="93"/>
      <c r="DP131" s="93"/>
      <c r="DQ131" s="93"/>
      <c r="DR131" s="93"/>
      <c r="DS131" s="93"/>
      <c r="DT131" s="93"/>
      <c r="DU131" s="93"/>
      <c r="DV131" s="93"/>
      <c r="DW131" s="93"/>
      <c r="DX131" s="93"/>
      <c r="DY131" s="93"/>
      <c r="DZ131" s="93"/>
      <c r="EA131" s="93"/>
      <c r="EB131" s="93"/>
      <c r="EC131" s="93"/>
      <c r="ED131" s="93"/>
      <c r="EE131" s="93"/>
      <c r="EF131" s="93"/>
      <c r="EG131" s="93"/>
      <c r="EH131" s="93"/>
      <c r="EI131" s="93"/>
      <c r="EJ131" s="93"/>
      <c r="EK131" s="93"/>
      <c r="EL131" s="93"/>
      <c r="EM131" s="93"/>
      <c r="EN131" s="93"/>
      <c r="EO131" s="93"/>
      <c r="EP131" s="93"/>
      <c r="EQ131" s="93"/>
      <c r="ER131" s="93"/>
      <c r="ES131" s="93"/>
      <c r="ET131" s="93"/>
      <c r="EU131" s="93"/>
      <c r="EV131" s="93"/>
      <c r="EW131" s="93"/>
      <c r="EX131" s="93"/>
      <c r="EY131" s="93"/>
      <c r="EZ131" s="93"/>
      <c r="FA131" s="93"/>
      <c r="FB131" s="93"/>
      <c r="FC131" s="93"/>
      <c r="FD131" s="93"/>
      <c r="FE131" s="93"/>
      <c r="FF131" s="93"/>
      <c r="FG131" s="93"/>
      <c r="FH131" s="93"/>
      <c r="FI131" s="93"/>
      <c r="FJ131" s="93"/>
      <c r="FK131" s="93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  <c r="GF131" s="93"/>
      <c r="GG131" s="93"/>
      <c r="GH131" s="93"/>
      <c r="GI131" s="93"/>
      <c r="GJ131" s="93"/>
      <c r="GK131" s="93"/>
      <c r="GL131" s="93"/>
      <c r="GM131" s="93"/>
      <c r="GN131" s="93"/>
      <c r="GO131" s="93"/>
      <c r="GP131" s="93"/>
      <c r="GQ131" s="93"/>
      <c r="GR131" s="93"/>
      <c r="GS131" s="93"/>
      <c r="GT131" s="93"/>
      <c r="GU131" s="93"/>
      <c r="GV131" s="93"/>
      <c r="GW131" s="93"/>
      <c r="GX131" s="93"/>
      <c r="GY131" s="93"/>
      <c r="GZ131" s="93"/>
      <c r="HA131" s="93"/>
      <c r="HB131" s="93"/>
      <c r="HC131" s="93"/>
      <c r="HD131" s="93"/>
      <c r="HE131" s="93"/>
      <c r="HF131" s="93"/>
      <c r="HG131" s="93"/>
      <c r="HH131" s="93"/>
      <c r="HI131" s="93"/>
      <c r="HJ131" s="93"/>
      <c r="HK131" s="93"/>
      <c r="HL131" s="93"/>
      <c r="HM131" s="93"/>
      <c r="HN131" s="93"/>
      <c r="HO131" s="93"/>
      <c r="HP131" s="93"/>
      <c r="HQ131" s="93"/>
      <c r="HR131" s="93"/>
      <c r="HS131" s="93"/>
      <c r="HT131" s="93"/>
      <c r="HU131" s="93"/>
      <c r="HV131" s="93"/>
      <c r="HW131" s="93"/>
      <c r="HX131" s="93"/>
      <c r="HY131" s="93"/>
      <c r="HZ131" s="93"/>
      <c r="IA131" s="93"/>
      <c r="IB131" s="93"/>
      <c r="IC131" s="93"/>
      <c r="ID131" s="93"/>
      <c r="IE131" s="93"/>
      <c r="IF131" s="93"/>
      <c r="IG131" s="93"/>
      <c r="IH131" s="93"/>
      <c r="II131" s="93"/>
      <c r="IJ131" s="93"/>
      <c r="IK131" s="93"/>
      <c r="IL131" s="93"/>
      <c r="IM131" s="93"/>
      <c r="IN131" s="93"/>
      <c r="IO131" s="93"/>
      <c r="IP131" s="93"/>
      <c r="IQ131" s="93"/>
      <c r="IR131" s="93"/>
      <c r="IS131" s="93"/>
      <c r="IT131" s="93"/>
      <c r="IU131" s="93"/>
      <c r="IV131" s="93"/>
      <c r="IW131" s="93"/>
      <c r="IX131" s="93"/>
      <c r="IY131" s="93"/>
      <c r="IZ131" s="93"/>
      <c r="JA131" s="93"/>
      <c r="JB131" s="93"/>
      <c r="JC131" s="93"/>
      <c r="JD131" s="93"/>
      <c r="JE131" s="93"/>
      <c r="JF131" s="93"/>
      <c r="JG131" s="93"/>
      <c r="JH131" s="93"/>
      <c r="JI131" s="93"/>
      <c r="JJ131" s="93"/>
      <c r="JK131" s="93"/>
      <c r="JL131" s="93"/>
      <c r="JM131" s="93"/>
      <c r="JN131" s="93"/>
      <c r="JO131" s="93"/>
      <c r="JP131" s="93"/>
      <c r="JQ131" s="93"/>
      <c r="JR131" s="93"/>
      <c r="JS131" s="93"/>
      <c r="JT131" s="93"/>
      <c r="JU131" s="93"/>
      <c r="JV131" s="93"/>
      <c r="JW131" s="93"/>
      <c r="JX131" s="93"/>
      <c r="JY131" s="93"/>
      <c r="JZ131" s="93"/>
      <c r="KA131" s="93"/>
      <c r="KB131" s="93"/>
      <c r="KC131" s="93"/>
      <c r="KD131" s="93"/>
      <c r="KE131" s="93"/>
      <c r="KF131" s="93"/>
      <c r="KG131" s="93"/>
      <c r="KH131" s="93"/>
      <c r="KI131" s="39"/>
      <c r="KJ131" s="29" t="s">
        <v>418</v>
      </c>
      <c r="KK131" s="29"/>
      <c r="KL131" s="28"/>
      <c r="KM131" s="28"/>
      <c r="KN131" s="28"/>
      <c r="KO131" s="28"/>
      <c r="KP131" s="31"/>
      <c r="KQ131" s="30"/>
      <c r="KR131" s="33"/>
      <c r="KS131" s="38"/>
      <c r="KT131" s="30"/>
      <c r="KU131" s="28"/>
    </row>
    <row r="132" spans="1:307">
      <c r="A132" s="56" t="s">
        <v>0</v>
      </c>
      <c r="B132" s="74"/>
      <c r="C132" s="75">
        <f>MIN(C93:C131)</f>
        <v>26.89</v>
      </c>
      <c r="D132" s="75">
        <f>MIN(D93:D131)</f>
        <v>11.42</v>
      </c>
      <c r="E132" s="75">
        <f>MIN(E93:E131)</f>
        <v>62.36</v>
      </c>
      <c r="F132" s="131">
        <f>MIN(F93:F131)</f>
        <v>2.1080000000000001</v>
      </c>
      <c r="G132" s="131">
        <f>MIN(G93:G131)</f>
        <v>5.63</v>
      </c>
      <c r="H132" s="75"/>
      <c r="I132" s="75">
        <f>MIN(I93:I131)</f>
        <v>79.989999999999995</v>
      </c>
      <c r="J132" s="96">
        <f>MIN(J93:J131)</f>
        <v>2</v>
      </c>
      <c r="K132" s="75">
        <f>MIN(K93:K131)</f>
        <v>15.85</v>
      </c>
      <c r="L132" s="75">
        <f>MIN(L93:L131)</f>
        <v>20.93</v>
      </c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161">
        <f>MIN(AC93:AC131)</f>
        <v>0.20480000000000001</v>
      </c>
      <c r="AD132" s="161">
        <f>MIN(AD93:AD131)</f>
        <v>3.0450000000000001E-2</v>
      </c>
      <c r="AE132" s="224">
        <f>MIN(AE93:AE131)</f>
        <v>1.1050000000000001E-3</v>
      </c>
      <c r="AF132" s="88">
        <f>MIN(AF93:AF131)</f>
        <v>0.67800000000000005</v>
      </c>
      <c r="AG132" s="88">
        <f>MIN(AG93:AG131)</f>
        <v>0.51670000000000005</v>
      </c>
      <c r="AH132" s="75"/>
      <c r="AI132" s="75"/>
      <c r="AJ132" s="75"/>
      <c r="AK132" s="75"/>
      <c r="AL132" s="75">
        <f>MIN(AL93:AL131)</f>
        <v>22.5</v>
      </c>
      <c r="AM132" s="222">
        <f>MIN(AM93:AM131)</f>
        <v>15</v>
      </c>
      <c r="AN132" s="75">
        <f>MIN(AN93:AN131)</f>
        <v>22.54</v>
      </c>
      <c r="AO132" s="74">
        <f>MIN(AO93:AO131)</f>
        <v>0</v>
      </c>
      <c r="AP132" s="75"/>
      <c r="AQ132" s="221">
        <f>MIN(AQ93:AQ131)</f>
        <v>59.28</v>
      </c>
      <c r="AR132" s="75"/>
      <c r="AS132" s="75">
        <f>MIN(AS93:AS131)</f>
        <v>5.7629999999999999</v>
      </c>
      <c r="AT132" s="74">
        <f>MIN(AT93:AT131)</f>
        <v>0</v>
      </c>
      <c r="AU132" s="88">
        <f>MIN(AU93:AU131)</f>
        <v>5.15</v>
      </c>
      <c r="AV132" s="75"/>
      <c r="AW132" s="88">
        <f>MIN(AW93:AW131)</f>
        <v>6.3529999999999998</v>
      </c>
      <c r="AX132" s="221">
        <f>MIN(AX93:AX131)</f>
        <v>19.12</v>
      </c>
      <c r="AY132" s="77">
        <f>MIN(AY93:AY131)</f>
        <v>9.7279999999999998</v>
      </c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5"/>
      <c r="BS132" s="75"/>
      <c r="BT132" s="161">
        <f>MIN(BT93:BT131)</f>
        <v>1.78E-2</v>
      </c>
      <c r="BU132" s="161"/>
      <c r="BV132" s="161"/>
      <c r="BW132" s="77">
        <f>MIN(BW93:BW131)</f>
        <v>0.89</v>
      </c>
      <c r="BX132" s="77">
        <f>MIN(BX93:BX131)</f>
        <v>0.78</v>
      </c>
      <c r="BY132" s="77">
        <f>MIN(BY93:BY131)</f>
        <v>1.1000000000000001</v>
      </c>
      <c r="BZ132" s="77">
        <f>MIN(BZ93:BZ131)</f>
        <v>2.08</v>
      </c>
      <c r="CA132" s="161"/>
      <c r="CB132" s="222">
        <f>MIN(CB93:CB131)</f>
        <v>3</v>
      </c>
      <c r="CC132" s="77">
        <f>MIN(CC93:CC131)</f>
        <v>0.66</v>
      </c>
      <c r="CD132" s="161"/>
      <c r="CE132" s="161"/>
      <c r="CF132" s="161"/>
      <c r="CG132" s="161"/>
      <c r="CH132" s="161"/>
      <c r="CI132" s="77">
        <f>MIN(CI93:CI131)</f>
        <v>2.4900000000000002</v>
      </c>
      <c r="CJ132" s="161"/>
      <c r="CK132" s="161"/>
      <c r="CL132" s="161"/>
      <c r="CM132" s="161"/>
      <c r="CN132" s="77">
        <f>MIN(CN93:CN131)</f>
        <v>5.67</v>
      </c>
      <c r="CO132" s="161"/>
      <c r="CP132" s="161"/>
      <c r="CQ132" s="161"/>
      <c r="CR132" s="161"/>
      <c r="CS132" s="161"/>
      <c r="CT132" s="77">
        <f>MIN(CT93:CT131)</f>
        <v>1.1100000000000001</v>
      </c>
      <c r="CU132" s="77">
        <f>MIN(CU93:CU131)</f>
        <v>2.2000000000000002</v>
      </c>
      <c r="CV132" s="161"/>
      <c r="CW132" s="161"/>
      <c r="CX132" s="161"/>
      <c r="CY132" s="161"/>
      <c r="CZ132" s="161"/>
      <c r="DA132" s="161"/>
      <c r="DB132" s="161"/>
      <c r="DC132" s="161"/>
      <c r="DD132" s="161"/>
      <c r="DE132" s="161"/>
      <c r="DF132" s="161"/>
      <c r="DG132" s="161"/>
      <c r="DH132" s="161"/>
      <c r="DI132" s="161"/>
      <c r="DJ132" s="161"/>
      <c r="DK132" s="161"/>
      <c r="DL132" s="161"/>
      <c r="DM132" s="161"/>
      <c r="DN132" s="77">
        <f>MIN(DN93:DN131)</f>
        <v>93.77</v>
      </c>
      <c r="DO132" s="161"/>
      <c r="DP132" s="224">
        <f>MIN(DP93:DP131)</f>
        <v>4.0730000000000002E-3</v>
      </c>
      <c r="DQ132" s="161"/>
      <c r="DR132" s="161"/>
      <c r="DS132" s="161"/>
      <c r="DT132" s="161"/>
      <c r="DU132" s="161"/>
      <c r="DV132" s="161"/>
      <c r="DW132" s="161"/>
      <c r="DX132" s="161"/>
      <c r="DY132" s="161"/>
      <c r="DZ132" s="224">
        <f>MIN(DZ93:DZ131)</f>
        <v>2.6580000000000002E-3</v>
      </c>
      <c r="EA132" s="161"/>
      <c r="EB132" s="161"/>
      <c r="EC132" s="161"/>
      <c r="ED132" s="161"/>
      <c r="EE132" s="161"/>
      <c r="EF132" s="161"/>
      <c r="EG132" s="161"/>
      <c r="EH132" s="161"/>
      <c r="EI132" s="161"/>
      <c r="EJ132" s="161"/>
      <c r="EK132" s="161"/>
      <c r="EL132" s="161"/>
      <c r="EM132" s="224">
        <f>MIN(EM93:EM131)</f>
        <v>4.9709999999999997E-3</v>
      </c>
      <c r="EN132" s="161"/>
      <c r="EO132" s="161"/>
      <c r="EP132" s="161"/>
      <c r="EQ132" s="161"/>
      <c r="ER132" s="224">
        <f>MIN(ER93:ER131)</f>
        <v>9.6930000000000002E-3</v>
      </c>
      <c r="ES132" s="161"/>
      <c r="ET132" s="161"/>
      <c r="EU132" s="161"/>
      <c r="EV132" s="161"/>
      <c r="EW132" s="161"/>
      <c r="EX132" s="161"/>
      <c r="EY132" s="161"/>
      <c r="EZ132" s="161"/>
      <c r="FA132" s="161"/>
      <c r="FB132" s="161"/>
      <c r="FC132" s="161"/>
      <c r="FD132" s="161"/>
      <c r="FE132" s="161"/>
      <c r="FF132" s="161"/>
      <c r="FG132" s="161"/>
      <c r="FH132" s="161"/>
      <c r="FI132" s="161"/>
      <c r="FJ132" s="161"/>
      <c r="FK132" s="161"/>
      <c r="FL132" s="161"/>
      <c r="FM132" s="161"/>
      <c r="FN132" s="161"/>
      <c r="FO132" s="161"/>
      <c r="FP132" s="161"/>
      <c r="FQ132" s="161"/>
      <c r="FR132" s="161"/>
      <c r="FS132" s="161"/>
      <c r="FT132" s="161">
        <f>MIN(FT93:FT131)</f>
        <v>4.8989999999999997E-3</v>
      </c>
      <c r="FU132" s="161"/>
      <c r="FV132" s="161"/>
      <c r="FW132" s="161"/>
      <c r="FX132" s="161"/>
      <c r="FY132" s="161"/>
      <c r="FZ132" s="161"/>
      <c r="GA132" s="161"/>
      <c r="GB132" s="161"/>
      <c r="GC132" s="161"/>
      <c r="GD132" s="161"/>
      <c r="GE132" s="161"/>
      <c r="GF132" s="161"/>
      <c r="GG132" s="161"/>
      <c r="GH132" s="161"/>
      <c r="GI132" s="161"/>
      <c r="GJ132" s="161">
        <f>MIN(GJ93:GJ131)</f>
        <v>4.0800000000000003E-2</v>
      </c>
      <c r="GK132" s="161">
        <f>MIN(GK93:GK131)</f>
        <v>0.3463</v>
      </c>
      <c r="GL132" s="88">
        <f>MIN(GL93:GL131)</f>
        <v>0.61399999999999999</v>
      </c>
      <c r="GM132" s="161"/>
      <c r="GN132" s="161"/>
      <c r="GO132" s="161"/>
      <c r="GP132" s="161"/>
      <c r="GQ132" s="161"/>
      <c r="GR132" s="161"/>
      <c r="GS132" s="161"/>
      <c r="GT132" s="161"/>
      <c r="GU132" s="161"/>
      <c r="GV132" s="161"/>
      <c r="GW132" s="161"/>
      <c r="GX132" s="161"/>
      <c r="GY132" s="161"/>
      <c r="GZ132" s="161"/>
      <c r="HA132" s="161"/>
      <c r="HB132" s="161"/>
      <c r="HC132" s="161"/>
      <c r="HD132" s="161"/>
      <c r="HE132" s="161"/>
      <c r="HF132" s="161"/>
      <c r="HG132" s="161"/>
      <c r="HH132" s="161"/>
      <c r="HI132" s="161"/>
      <c r="HJ132" s="161"/>
      <c r="HK132" s="161"/>
      <c r="HL132" s="161"/>
      <c r="HM132" s="161"/>
      <c r="HN132" s="161"/>
      <c r="HO132" s="161"/>
      <c r="HP132" s="161"/>
      <c r="HQ132" s="161"/>
      <c r="HR132" s="161"/>
      <c r="HS132" s="161"/>
      <c r="HT132" s="161"/>
      <c r="HU132" s="161"/>
      <c r="HV132" s="161"/>
      <c r="HW132" s="161"/>
      <c r="HX132" s="161"/>
      <c r="HY132" s="161"/>
      <c r="HZ132" s="161"/>
      <c r="IA132" s="161"/>
      <c r="IB132" s="161"/>
      <c r="IC132" s="161"/>
      <c r="ID132" s="88">
        <f>MIN(ID93:ID131)</f>
        <v>0.318</v>
      </c>
      <c r="IE132" s="161"/>
      <c r="IF132" s="161"/>
      <c r="IG132" s="161"/>
      <c r="IH132" s="161"/>
      <c r="II132" s="161"/>
      <c r="IJ132" s="161"/>
      <c r="IK132" s="161"/>
      <c r="IL132" s="161"/>
      <c r="IM132" s="161"/>
      <c r="IN132" s="161"/>
      <c r="IO132" s="161"/>
      <c r="IP132" s="161"/>
      <c r="IQ132" s="161"/>
      <c r="IR132" s="161"/>
      <c r="IS132" s="161"/>
      <c r="IT132" s="161"/>
      <c r="IU132" s="161"/>
      <c r="IV132" s="161"/>
      <c r="IW132" s="161"/>
      <c r="IX132" s="161"/>
      <c r="IY132" s="161"/>
      <c r="IZ132" s="161"/>
      <c r="JA132" s="161"/>
      <c r="JB132" s="161"/>
      <c r="JC132" s="161"/>
      <c r="JD132" s="161"/>
      <c r="JE132" s="161"/>
      <c r="JF132" s="161"/>
      <c r="JG132" s="161"/>
      <c r="JH132" s="161"/>
      <c r="JI132" s="161"/>
      <c r="JJ132" s="161"/>
      <c r="JK132" s="161"/>
      <c r="JL132" s="161"/>
      <c r="JM132" s="161"/>
      <c r="JN132" s="161"/>
      <c r="JO132" s="161"/>
      <c r="JP132" s="161"/>
      <c r="JQ132" s="161"/>
      <c r="JR132" s="161"/>
      <c r="JS132" s="161"/>
      <c r="JT132" s="161"/>
      <c r="JU132" s="161"/>
      <c r="JV132" s="161"/>
      <c r="JW132" s="161"/>
      <c r="JX132" s="161"/>
      <c r="JY132" s="161"/>
      <c r="JZ132" s="161"/>
      <c r="KA132" s="161"/>
      <c r="KB132" s="161"/>
      <c r="KC132" s="161"/>
      <c r="KD132" s="161"/>
      <c r="KE132" s="161"/>
      <c r="KF132" s="161"/>
      <c r="KG132" s="161"/>
      <c r="KH132" s="161"/>
      <c r="KI132" s="161"/>
      <c r="KJ132" s="131"/>
      <c r="KK132" s="77">
        <f>MIN(KK93:KK131)</f>
        <v>98.93</v>
      </c>
      <c r="KL132" s="88">
        <f>MIN(KL93:KL131)</f>
        <v>0.129</v>
      </c>
      <c r="KM132" s="75"/>
      <c r="KN132" s="75"/>
      <c r="KO132" s="75"/>
      <c r="KP132" s="75"/>
      <c r="KQ132" s="75"/>
      <c r="KR132" s="96"/>
      <c r="KS132" s="75"/>
      <c r="KT132" s="131"/>
      <c r="KU132" s="131"/>
    </row>
    <row r="133" spans="1:307">
      <c r="A133" s="58" t="s">
        <v>1</v>
      </c>
      <c r="B133" s="78"/>
      <c r="C133" s="79">
        <f>MAX(C93:C131)</f>
        <v>99.94</v>
      </c>
      <c r="D133" s="79">
        <f>MAX(D93:D131)</f>
        <v>11.77</v>
      </c>
      <c r="E133" s="79">
        <f>MAX(E93:E131)</f>
        <v>68.86</v>
      </c>
      <c r="F133" s="81">
        <f>MAX(F93:F131)</f>
        <v>11.22</v>
      </c>
      <c r="G133" s="133">
        <f>MAX(G93:G131)</f>
        <v>6.2169999999999996</v>
      </c>
      <c r="H133" s="79"/>
      <c r="I133" s="79">
        <f>MAX(I93:I131)</f>
        <v>80.95</v>
      </c>
      <c r="J133" s="97">
        <f>MAX(J93:J131)</f>
        <v>2</v>
      </c>
      <c r="K133" s="79">
        <f>MAX(K93:K131)</f>
        <v>16.5</v>
      </c>
      <c r="L133" s="79">
        <f>MAX(L93:L131)</f>
        <v>21.49</v>
      </c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82">
        <f>MAX(AC93:AC131)</f>
        <v>2.61</v>
      </c>
      <c r="AD133" s="82">
        <f>MAX(AD93:AD131)</f>
        <v>7.8769999999999998</v>
      </c>
      <c r="AE133" s="225">
        <f>MAX(AE93:AE131)</f>
        <v>0.16700000000000001</v>
      </c>
      <c r="AF133" s="90">
        <f>MAX(AF93:AF131)</f>
        <v>9.8949999999999996</v>
      </c>
      <c r="AG133" s="90">
        <f>MAX(AG93:AG131)</f>
        <v>22.19</v>
      </c>
      <c r="AH133" s="79"/>
      <c r="AI133" s="79"/>
      <c r="AJ133" s="79"/>
      <c r="AK133" s="79"/>
      <c r="AL133" s="79">
        <f>MAX(AL93:AL131)</f>
        <v>49.08</v>
      </c>
      <c r="AM133" s="84">
        <f>MAX(AM93:AM131)</f>
        <v>219.5</v>
      </c>
      <c r="AN133" s="79">
        <f>MAX(AN93:AN131)</f>
        <v>40.79</v>
      </c>
      <c r="AO133" s="84">
        <f>MAX(AO93:AO131)</f>
        <v>260.3</v>
      </c>
      <c r="AP133" s="79"/>
      <c r="AQ133" s="81">
        <f>MAX(AQ93:AQ131)</f>
        <v>817.6</v>
      </c>
      <c r="AR133" s="79"/>
      <c r="AS133" s="79">
        <f>MAX(AS93:AS131)</f>
        <v>41.29</v>
      </c>
      <c r="AT133" s="84">
        <f>MAX(AT93:AT131)</f>
        <v>63</v>
      </c>
      <c r="AU133" s="90">
        <f>MAX(AU93:AU131)</f>
        <v>25.25</v>
      </c>
      <c r="AV133" s="79"/>
      <c r="AW133" s="90">
        <f>MAX(AW93:AW131)</f>
        <v>67.739999999999995</v>
      </c>
      <c r="AX133" s="81">
        <f>MAX(AX93:AX131)</f>
        <v>460.7</v>
      </c>
      <c r="AY133" s="83">
        <f>MAX(AY93:AY131)</f>
        <v>137.69999999999999</v>
      </c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82">
        <f>MAX(BT93:BT131)</f>
        <v>3.7600000000000001E-2</v>
      </c>
      <c r="BU133" s="82"/>
      <c r="BV133" s="82"/>
      <c r="BW133" s="83">
        <f>MAX(BW93:BW131)</f>
        <v>0.99</v>
      </c>
      <c r="BX133" s="83">
        <f>MAX(BX93:BX131)</f>
        <v>0.8</v>
      </c>
      <c r="BY133" s="83">
        <f>MAX(BY93:BY131)</f>
        <v>1.1100000000000001</v>
      </c>
      <c r="BZ133" s="83">
        <f>MAX(BZ93:BZ131)</f>
        <v>2.41</v>
      </c>
      <c r="CA133" s="82"/>
      <c r="CB133" s="84">
        <f>MAX(CB93:CB131)</f>
        <v>6</v>
      </c>
      <c r="CC133" s="83">
        <f>MAX(CC93:CC131)</f>
        <v>1.77</v>
      </c>
      <c r="CD133" s="82"/>
      <c r="CE133" s="82"/>
      <c r="CF133" s="82"/>
      <c r="CG133" s="82"/>
      <c r="CH133" s="82"/>
      <c r="CI133" s="83">
        <f>MAX(CI93:CI131)</f>
        <v>6.03</v>
      </c>
      <c r="CJ133" s="82"/>
      <c r="CK133" s="82"/>
      <c r="CL133" s="82"/>
      <c r="CM133" s="82"/>
      <c r="CN133" s="83">
        <f>MAX(CN93:CN131)</f>
        <v>10.9</v>
      </c>
      <c r="CO133" s="82"/>
      <c r="CP133" s="82"/>
      <c r="CQ133" s="82"/>
      <c r="CR133" s="82"/>
      <c r="CS133" s="82"/>
      <c r="CT133" s="83">
        <f>MAX(CT93:CT131)</f>
        <v>1.1299999999999999</v>
      </c>
      <c r="CU133" s="83">
        <f>MAX(CU93:CU131)</f>
        <v>2.2200000000000002</v>
      </c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3">
        <f>MAX(DN93:DN131)</f>
        <v>96.64</v>
      </c>
      <c r="DO133" s="82"/>
      <c r="DP133" s="225">
        <f>MAX(DP93:DP131)</f>
        <v>0.37080000000000002</v>
      </c>
      <c r="DQ133" s="82"/>
      <c r="DR133" s="82"/>
      <c r="DS133" s="82"/>
      <c r="DT133" s="82"/>
      <c r="DU133" s="82"/>
      <c r="DV133" s="82"/>
      <c r="DW133" s="82"/>
      <c r="DX133" s="82"/>
      <c r="DY133" s="82"/>
      <c r="DZ133" s="225">
        <f>MAX(DZ93:DZ131)</f>
        <v>5.986E-3</v>
      </c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225">
        <f>MAX(EM93:EM131)</f>
        <v>1.532E-2</v>
      </c>
      <c r="EN133" s="82"/>
      <c r="EO133" s="82"/>
      <c r="EP133" s="82"/>
      <c r="EQ133" s="82"/>
      <c r="ER133" s="225">
        <f>MAX(ER93:ER131)</f>
        <v>7.1470000000000006E-2</v>
      </c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>
        <f>MAX(FT93:FT131)</f>
        <v>4.8989999999999997E-3</v>
      </c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>
        <f>MAX(GJ93:GJ131)</f>
        <v>5.0200000000000002E-2</v>
      </c>
      <c r="GK133" s="82">
        <f>MAX(GK93:GK131)</f>
        <v>0.54900000000000004</v>
      </c>
      <c r="GL133" s="90">
        <f>MAX(GL93:GL131)</f>
        <v>1.73</v>
      </c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90">
        <f>MAX(ID93:ID131)</f>
        <v>0.52800000000000002</v>
      </c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  <c r="IX133" s="82"/>
      <c r="IY133" s="82"/>
      <c r="IZ133" s="82"/>
      <c r="JA133" s="82"/>
      <c r="JB133" s="82"/>
      <c r="JC133" s="82"/>
      <c r="JD133" s="82"/>
      <c r="JE133" s="82"/>
      <c r="JF133" s="82"/>
      <c r="JG133" s="82"/>
      <c r="JH133" s="82"/>
      <c r="JI133" s="82"/>
      <c r="JJ133" s="82"/>
      <c r="JK133" s="82"/>
      <c r="JL133" s="82"/>
      <c r="JM133" s="82"/>
      <c r="JN133" s="82"/>
      <c r="JO133" s="82"/>
      <c r="JP133" s="82"/>
      <c r="JQ133" s="82"/>
      <c r="JR133" s="82"/>
      <c r="JS133" s="82"/>
      <c r="JT133" s="82"/>
      <c r="JU133" s="82"/>
      <c r="JV133" s="82"/>
      <c r="JW133" s="82"/>
      <c r="JX133" s="82"/>
      <c r="JY133" s="82"/>
      <c r="JZ133" s="82"/>
      <c r="KA133" s="82"/>
      <c r="KB133" s="82"/>
      <c r="KC133" s="82"/>
      <c r="KD133" s="82"/>
      <c r="KE133" s="82"/>
      <c r="KF133" s="82"/>
      <c r="KG133" s="82"/>
      <c r="KH133" s="82"/>
      <c r="KI133" s="82"/>
      <c r="KJ133" s="133"/>
      <c r="KK133" s="83">
        <f>MAX(KK93:KK131)</f>
        <v>99.870999999999995</v>
      </c>
      <c r="KL133" s="90">
        <f>MAX(KL93:KL131)</f>
        <v>1.07</v>
      </c>
      <c r="KM133" s="97"/>
      <c r="KN133" s="97"/>
      <c r="KO133" s="97"/>
      <c r="KP133" s="97"/>
      <c r="KQ133" s="81"/>
      <c r="KR133" s="97"/>
      <c r="KS133" s="97"/>
      <c r="KT133" s="79"/>
      <c r="KU133" s="81"/>
    </row>
    <row r="134" spans="1:307" ht="15.75" thickBot="1">
      <c r="A134" s="60" t="s">
        <v>2</v>
      </c>
      <c r="B134" s="69"/>
      <c r="C134" s="70">
        <f>MEDIAN(C93:C131)</f>
        <v>90.039999999999992</v>
      </c>
      <c r="D134" s="70">
        <f>MEDIAN(D93:D131)</f>
        <v>11.594999999999999</v>
      </c>
      <c r="E134" s="70">
        <f>MEDIAN(E93:E131)</f>
        <v>65.754999999999995</v>
      </c>
      <c r="F134" s="70">
        <f>MEDIAN(F93:F131)</f>
        <v>9.798</v>
      </c>
      <c r="G134" s="134">
        <f>MEDIAN(G93:G131)</f>
        <v>5.9234999999999998</v>
      </c>
      <c r="H134" s="70"/>
      <c r="I134" s="70">
        <f>MEDIAN(I93:I131)</f>
        <v>80.47</v>
      </c>
      <c r="J134" s="71">
        <f>MEDIAN(J93:J131)</f>
        <v>2</v>
      </c>
      <c r="K134" s="70">
        <f>MEDIAN(K93:K131)</f>
        <v>16.175000000000001</v>
      </c>
      <c r="L134" s="70">
        <f>MEDIAN(L93:L131)</f>
        <v>21.21</v>
      </c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86">
        <f>MEDIAN(AC93:AC131)</f>
        <v>0.51170000000000004</v>
      </c>
      <c r="AD134" s="86">
        <f>MEDIAN(AD93:AD131)</f>
        <v>9.4549999999999995E-2</v>
      </c>
      <c r="AE134" s="226">
        <f>MEDIAN(AE93:AE131)</f>
        <v>2.6645000000000002E-3</v>
      </c>
      <c r="AF134" s="91">
        <f>MEDIAN(AF93:AF131)</f>
        <v>6.7679999999999998</v>
      </c>
      <c r="AG134" s="91">
        <f>MEDIAN(AG93:AG131)</f>
        <v>2.8827999999999996</v>
      </c>
      <c r="AH134" s="70"/>
      <c r="AI134" s="70"/>
      <c r="AJ134" s="70"/>
      <c r="AK134" s="70"/>
      <c r="AL134" s="70">
        <f>MEDIAN(AL93:AL131)</f>
        <v>23.76</v>
      </c>
      <c r="AM134" s="136">
        <f>MEDIAN(AM93:AM131)</f>
        <v>15.67</v>
      </c>
      <c r="AN134" s="70">
        <f>MEDIAN(AN93:AN131)</f>
        <v>31.664999999999999</v>
      </c>
      <c r="AO134" s="223">
        <f>MEDIAN(AO93:AO131)</f>
        <v>0</v>
      </c>
      <c r="AP134" s="70"/>
      <c r="AQ134" s="72">
        <f>MEDIAN(AQ93:AQ131)</f>
        <v>180.9</v>
      </c>
      <c r="AR134" s="70"/>
      <c r="AS134" s="70">
        <f>MEDIAN(AS93:AS131)</f>
        <v>9.9175000000000004</v>
      </c>
      <c r="AT134" s="223">
        <f>MEDIAN(AT93:AT131)</f>
        <v>0</v>
      </c>
      <c r="AU134" s="91">
        <f>MEDIAN(AU93:AU131)</f>
        <v>13.69</v>
      </c>
      <c r="AV134" s="70"/>
      <c r="AW134" s="91">
        <f>MEDIAN(AW93:AW131)</f>
        <v>15.65</v>
      </c>
      <c r="AX134" s="72">
        <f>MEDIAN(AX93:AX131)</f>
        <v>109.6</v>
      </c>
      <c r="AY134" s="87">
        <f>MEDIAN(AY93:AY131)</f>
        <v>46.01</v>
      </c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70"/>
      <c r="BK134" s="70"/>
      <c r="BL134" s="70"/>
      <c r="BM134" s="70"/>
      <c r="BN134" s="70"/>
      <c r="BO134" s="70"/>
      <c r="BP134" s="70"/>
      <c r="BQ134" s="70"/>
      <c r="BR134" s="70"/>
      <c r="BS134" s="70"/>
      <c r="BT134" s="86">
        <f>MEDIAN(BT93:BT131)</f>
        <v>2.7700000000000002E-2</v>
      </c>
      <c r="BU134" s="86"/>
      <c r="BV134" s="86"/>
      <c r="BW134" s="87">
        <f>MEDIAN(BW93:BW131)</f>
        <v>0.94</v>
      </c>
      <c r="BX134" s="87">
        <f>MEDIAN(BX93:BX131)</f>
        <v>0.79</v>
      </c>
      <c r="BY134" s="87">
        <f>MEDIAN(BY93:BY131)</f>
        <v>1.105</v>
      </c>
      <c r="BZ134" s="87">
        <f>MEDIAN(BZ93:BZ131)</f>
        <v>2.2450000000000001</v>
      </c>
      <c r="CA134" s="86"/>
      <c r="CB134" s="136">
        <f>MEDIAN(CB93:CB131)</f>
        <v>4.29</v>
      </c>
      <c r="CC134" s="87">
        <f>MEDIAN(CC93:CC131)</f>
        <v>1.2149999999999999</v>
      </c>
      <c r="CD134" s="86"/>
      <c r="CE134" s="86"/>
      <c r="CF134" s="86"/>
      <c r="CG134" s="86"/>
      <c r="CH134" s="86"/>
      <c r="CI134" s="87">
        <f>MEDIAN(CI93:CI131)</f>
        <v>4.26</v>
      </c>
      <c r="CJ134" s="86"/>
      <c r="CK134" s="86"/>
      <c r="CL134" s="86"/>
      <c r="CM134" s="86"/>
      <c r="CN134" s="87">
        <f>MEDIAN(CN93:CN131)</f>
        <v>8.2850000000000001</v>
      </c>
      <c r="CO134" s="86"/>
      <c r="CP134" s="86"/>
      <c r="CQ134" s="86"/>
      <c r="CR134" s="86"/>
      <c r="CS134" s="86"/>
      <c r="CT134" s="87">
        <f>MEDIAN(CT93:CT131)</f>
        <v>1.1200000000000001</v>
      </c>
      <c r="CU134" s="87">
        <f>MEDIAN(CU93:CU131)</f>
        <v>2.21</v>
      </c>
      <c r="CV134" s="86"/>
      <c r="CW134" s="86"/>
      <c r="CX134" s="86"/>
      <c r="CY134" s="86"/>
      <c r="CZ134" s="86"/>
      <c r="DA134" s="86"/>
      <c r="DB134" s="86"/>
      <c r="DC134" s="86"/>
      <c r="DD134" s="86"/>
      <c r="DE134" s="86"/>
      <c r="DF134" s="86"/>
      <c r="DG134" s="86"/>
      <c r="DH134" s="86"/>
      <c r="DI134" s="86"/>
      <c r="DJ134" s="86"/>
      <c r="DK134" s="86"/>
      <c r="DL134" s="86"/>
      <c r="DM134" s="86"/>
      <c r="DN134" s="87">
        <f>MEDIAN(DN93:DN131)</f>
        <v>95.12</v>
      </c>
      <c r="DO134" s="86"/>
      <c r="DP134" s="226">
        <f>MEDIAN(DP93:DP131)</f>
        <v>0.18743650000000001</v>
      </c>
      <c r="DQ134" s="86"/>
      <c r="DR134" s="86"/>
      <c r="DS134" s="86"/>
      <c r="DT134" s="86"/>
      <c r="DU134" s="86"/>
      <c r="DV134" s="86"/>
      <c r="DW134" s="86"/>
      <c r="DX134" s="86"/>
      <c r="DY134" s="86"/>
      <c r="DZ134" s="226">
        <f>MEDIAN(DZ93:DZ131)</f>
        <v>4.3220000000000003E-3</v>
      </c>
      <c r="EA134" s="86"/>
      <c r="EB134" s="86"/>
      <c r="EC134" s="86"/>
      <c r="ED134" s="86"/>
      <c r="EE134" s="86"/>
      <c r="EF134" s="86"/>
      <c r="EG134" s="86"/>
      <c r="EH134" s="86"/>
      <c r="EI134" s="86"/>
      <c r="EJ134" s="86"/>
      <c r="EK134" s="86"/>
      <c r="EL134" s="86"/>
      <c r="EM134" s="226">
        <f>MEDIAN(EM93:EM131)</f>
        <v>1.01455E-2</v>
      </c>
      <c r="EN134" s="86"/>
      <c r="EO134" s="86"/>
      <c r="EP134" s="86"/>
      <c r="EQ134" s="86"/>
      <c r="ER134" s="226">
        <f>MEDIAN(ER93:ER131)</f>
        <v>4.0581500000000006E-2</v>
      </c>
      <c r="ES134" s="86"/>
      <c r="ET134" s="86"/>
      <c r="EU134" s="86"/>
      <c r="EV134" s="86"/>
      <c r="EW134" s="86"/>
      <c r="EX134" s="86"/>
      <c r="EY134" s="86"/>
      <c r="EZ134" s="86"/>
      <c r="FA134" s="86"/>
      <c r="FB134" s="86"/>
      <c r="FC134" s="86"/>
      <c r="FD134" s="86"/>
      <c r="FE134" s="86"/>
      <c r="FF134" s="86"/>
      <c r="FG134" s="86"/>
      <c r="FH134" s="86"/>
      <c r="FI134" s="86"/>
      <c r="FJ134" s="86"/>
      <c r="FK134" s="86"/>
      <c r="FL134" s="86"/>
      <c r="FM134" s="86"/>
      <c r="FN134" s="86"/>
      <c r="FO134" s="86"/>
      <c r="FP134" s="86"/>
      <c r="FQ134" s="86"/>
      <c r="FR134" s="86"/>
      <c r="FS134" s="86"/>
      <c r="FT134" s="86">
        <f>MEDIAN(FT93:FT131)</f>
        <v>4.8989999999999997E-3</v>
      </c>
      <c r="FU134" s="86"/>
      <c r="FV134" s="86"/>
      <c r="FW134" s="86"/>
      <c r="FX134" s="86"/>
      <c r="FY134" s="86"/>
      <c r="FZ134" s="86"/>
      <c r="GA134" s="86"/>
      <c r="GB134" s="86"/>
      <c r="GC134" s="86"/>
      <c r="GD134" s="86"/>
      <c r="GE134" s="86"/>
      <c r="GF134" s="86"/>
      <c r="GG134" s="86"/>
      <c r="GH134" s="86"/>
      <c r="GI134" s="86"/>
      <c r="GJ134" s="86">
        <f>MEDIAN(GJ93:GJ131)</f>
        <v>4.5499999999999999E-2</v>
      </c>
      <c r="GK134" s="86">
        <f>MEDIAN(GK93:GK131)</f>
        <v>0.44764999999999999</v>
      </c>
      <c r="GL134" s="91">
        <f>MEDIAN(GL93:GL131)</f>
        <v>1.1720000000000002</v>
      </c>
      <c r="GM134" s="86"/>
      <c r="GN134" s="86"/>
      <c r="GO134" s="86"/>
      <c r="GP134" s="86"/>
      <c r="GQ134" s="86"/>
      <c r="GR134" s="86"/>
      <c r="GS134" s="86"/>
      <c r="GT134" s="86"/>
      <c r="GU134" s="86"/>
      <c r="GV134" s="86"/>
      <c r="GW134" s="86"/>
      <c r="GX134" s="86"/>
      <c r="GY134" s="86"/>
      <c r="GZ134" s="86"/>
      <c r="HA134" s="86"/>
      <c r="HB134" s="86"/>
      <c r="HC134" s="86"/>
      <c r="HD134" s="86"/>
      <c r="HE134" s="86"/>
      <c r="HF134" s="86"/>
      <c r="HG134" s="86"/>
      <c r="HH134" s="86"/>
      <c r="HI134" s="86"/>
      <c r="HJ134" s="86"/>
      <c r="HK134" s="86"/>
      <c r="HL134" s="86"/>
      <c r="HM134" s="86"/>
      <c r="HN134" s="86"/>
      <c r="HO134" s="86"/>
      <c r="HP134" s="86"/>
      <c r="HQ134" s="86"/>
      <c r="HR134" s="86"/>
      <c r="HS134" s="86"/>
      <c r="HT134" s="86"/>
      <c r="HU134" s="86"/>
      <c r="HV134" s="86"/>
      <c r="HW134" s="86"/>
      <c r="HX134" s="86"/>
      <c r="HY134" s="86"/>
      <c r="HZ134" s="86"/>
      <c r="IA134" s="86"/>
      <c r="IB134" s="86"/>
      <c r="IC134" s="86"/>
      <c r="ID134" s="91">
        <f>MEDIAN(ID93:ID131)</f>
        <v>0.42300000000000004</v>
      </c>
      <c r="IE134" s="86"/>
      <c r="IF134" s="86"/>
      <c r="IG134" s="86"/>
      <c r="IH134" s="86"/>
      <c r="II134" s="86"/>
      <c r="IJ134" s="86"/>
      <c r="IK134" s="86"/>
      <c r="IL134" s="86"/>
      <c r="IM134" s="86"/>
      <c r="IN134" s="86"/>
      <c r="IO134" s="86"/>
      <c r="IP134" s="86"/>
      <c r="IQ134" s="86"/>
      <c r="IR134" s="86"/>
      <c r="IS134" s="86"/>
      <c r="IT134" s="86"/>
      <c r="IU134" s="86"/>
      <c r="IV134" s="86"/>
      <c r="IW134" s="86"/>
      <c r="IX134" s="86"/>
      <c r="IY134" s="86"/>
      <c r="IZ134" s="86"/>
      <c r="JA134" s="86"/>
      <c r="JB134" s="86"/>
      <c r="JC134" s="86"/>
      <c r="JD134" s="86"/>
      <c r="JE134" s="86"/>
      <c r="JF134" s="86"/>
      <c r="JG134" s="86"/>
      <c r="JH134" s="86"/>
      <c r="JI134" s="86"/>
      <c r="JJ134" s="86"/>
      <c r="JK134" s="86"/>
      <c r="JL134" s="86"/>
      <c r="JM134" s="86"/>
      <c r="JN134" s="86"/>
      <c r="JO134" s="86"/>
      <c r="JP134" s="86"/>
      <c r="JQ134" s="86"/>
      <c r="JR134" s="86"/>
      <c r="JS134" s="86"/>
      <c r="JT134" s="86"/>
      <c r="JU134" s="86"/>
      <c r="JV134" s="86"/>
      <c r="JW134" s="86"/>
      <c r="JX134" s="86"/>
      <c r="JY134" s="86"/>
      <c r="JZ134" s="86"/>
      <c r="KA134" s="86"/>
      <c r="KB134" s="86"/>
      <c r="KC134" s="86"/>
      <c r="KD134" s="86"/>
      <c r="KE134" s="86"/>
      <c r="KF134" s="86"/>
      <c r="KG134" s="86"/>
      <c r="KH134" s="86"/>
      <c r="KI134" s="86"/>
      <c r="KJ134" s="134"/>
      <c r="KK134" s="87">
        <f>MEDIAN(KK93:KK131)</f>
        <v>99.763000000000005</v>
      </c>
      <c r="KL134" s="91">
        <f>MEDIAN(KL93:KL131)</f>
        <v>0.23699999999999999</v>
      </c>
      <c r="KM134" s="72"/>
      <c r="KN134" s="72"/>
      <c r="KO134" s="72"/>
      <c r="KP134" s="72"/>
      <c r="KQ134" s="70"/>
      <c r="KR134" s="71"/>
      <c r="KS134" s="71"/>
      <c r="KT134" s="70"/>
      <c r="KU134" s="70"/>
    </row>
    <row r="135" spans="1:307">
      <c r="AU135" s="215"/>
      <c r="BA135"/>
      <c r="BB135"/>
      <c r="BC135"/>
      <c r="BD135"/>
      <c r="BE135"/>
      <c r="BF135"/>
      <c r="BG135"/>
      <c r="BH135"/>
      <c r="BI135"/>
      <c r="BJ135"/>
      <c r="BK135"/>
      <c r="BL135"/>
      <c r="DP135" s="234"/>
      <c r="KK135" s="162"/>
    </row>
    <row r="136" spans="1:307">
      <c r="A136" s="13" t="s">
        <v>33</v>
      </c>
    </row>
    <row r="137" spans="1:307">
      <c r="A137" t="s">
        <v>34</v>
      </c>
    </row>
    <row r="141" spans="1:307">
      <c r="A141" s="13"/>
    </row>
    <row r="149" spans="1:1">
      <c r="A149" s="13"/>
    </row>
  </sheetData>
  <sheetProtection algorithmName="SHA-512" hashValue="ER4EfoQUk7WMUoB4Yq2TeF81wah24P/1DR1d64qq5+0SBG1pbuKG0eTKv4Jp/eqkU+lvJYo86ax1VaqGlYLk5w==" saltValue="H7kVYBLNzbKLVTJrPaqXVw==" spinCount="100000" sheet="1" objects="1" scenarios="1"/>
  <sortState xmlns:xlrd2="http://schemas.microsoft.com/office/spreadsheetml/2017/richdata2" ref="A93:KU131">
    <sortCondition ref="A93:A131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D17" sqref="D17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79" t="s">
        <v>414</v>
      </c>
    </row>
    <row r="2" spans="2:6">
      <c r="B2" s="9" t="s">
        <v>32</v>
      </c>
    </row>
    <row r="3" spans="2:6" ht="15.75" thickBot="1"/>
    <row r="4" spans="2:6" ht="45" customHeight="1" thickBot="1">
      <c r="B4" s="98"/>
      <c r="C4" s="99" t="s">
        <v>8</v>
      </c>
      <c r="D4" s="100" t="s">
        <v>9</v>
      </c>
      <c r="E4" s="100" t="s">
        <v>10</v>
      </c>
      <c r="F4" s="101" t="s">
        <v>11</v>
      </c>
    </row>
    <row r="5" spans="2:6" ht="24.95" customHeight="1" thickTop="1">
      <c r="B5" s="102"/>
      <c r="C5" s="103" t="s">
        <v>12</v>
      </c>
      <c r="D5" s="104">
        <v>8</v>
      </c>
      <c r="E5" s="104">
        <v>0</v>
      </c>
      <c r="F5" s="174"/>
    </row>
    <row r="6" spans="2:6" ht="24.95" customHeight="1">
      <c r="B6" s="105"/>
      <c r="C6" s="106" t="s">
        <v>13</v>
      </c>
      <c r="D6" s="107">
        <v>6</v>
      </c>
      <c r="E6" s="107">
        <v>0</v>
      </c>
      <c r="F6" s="112"/>
    </row>
    <row r="7" spans="2:6" ht="24.95" customHeight="1">
      <c r="B7" s="105"/>
      <c r="C7" s="106" t="s">
        <v>14</v>
      </c>
      <c r="D7" s="107">
        <v>0</v>
      </c>
      <c r="E7" s="107"/>
      <c r="F7" s="112"/>
    </row>
    <row r="8" spans="2:6" ht="24.95" customHeight="1">
      <c r="B8" s="105"/>
      <c r="C8" s="108" t="s">
        <v>15</v>
      </c>
      <c r="D8" s="109">
        <v>1</v>
      </c>
      <c r="E8" s="109">
        <v>0</v>
      </c>
      <c r="F8" s="175"/>
    </row>
    <row r="9" spans="2:6" ht="24.95" customHeight="1">
      <c r="B9" s="105"/>
      <c r="C9" s="106" t="s">
        <v>16</v>
      </c>
      <c r="D9" s="107">
        <v>1</v>
      </c>
      <c r="E9" s="107">
        <v>0</v>
      </c>
      <c r="F9" s="112"/>
    </row>
    <row r="10" spans="2:6" ht="24.95" customHeight="1">
      <c r="B10" s="105"/>
      <c r="C10" s="110" t="s">
        <v>17</v>
      </c>
      <c r="D10" s="111">
        <v>7</v>
      </c>
      <c r="E10" s="111">
        <v>0</v>
      </c>
      <c r="F10" s="176"/>
    </row>
    <row r="11" spans="2:6" ht="24.95" customHeight="1">
      <c r="B11" s="105"/>
      <c r="C11" s="106" t="s">
        <v>18</v>
      </c>
      <c r="D11" s="107">
        <v>0</v>
      </c>
      <c r="E11" s="107"/>
      <c r="F11" s="112"/>
    </row>
    <row r="12" spans="2:6" ht="24.95" customHeight="1">
      <c r="B12" s="105"/>
      <c r="C12" s="110" t="s">
        <v>19</v>
      </c>
      <c r="D12" s="111">
        <v>0</v>
      </c>
      <c r="E12" s="111"/>
      <c r="F12" s="176"/>
    </row>
    <row r="13" spans="2:6" ht="24.95" customHeight="1">
      <c r="B13" s="105"/>
      <c r="C13" s="106" t="s">
        <v>20</v>
      </c>
      <c r="D13" s="107">
        <v>2</v>
      </c>
      <c r="E13" s="107">
        <v>0</v>
      </c>
      <c r="F13" s="112"/>
    </row>
    <row r="14" spans="2:6" ht="24.95" customHeight="1">
      <c r="B14" s="105"/>
      <c r="C14" s="110" t="s">
        <v>21</v>
      </c>
      <c r="D14" s="111">
        <v>7</v>
      </c>
      <c r="E14" s="111">
        <v>0</v>
      </c>
      <c r="F14" s="176"/>
    </row>
    <row r="15" spans="2:6" ht="24.95" customHeight="1">
      <c r="B15" s="105"/>
      <c r="C15" s="106" t="s">
        <v>22</v>
      </c>
      <c r="D15" s="107">
        <v>6</v>
      </c>
      <c r="E15" s="107">
        <v>1</v>
      </c>
      <c r="F15" s="112">
        <v>0.16700000000000001</v>
      </c>
    </row>
    <row r="16" spans="2:6" ht="24.95" customHeight="1">
      <c r="B16" s="105"/>
      <c r="C16" s="113" t="s">
        <v>23</v>
      </c>
      <c r="D16" s="114">
        <v>0</v>
      </c>
      <c r="E16" s="114"/>
      <c r="F16" s="177"/>
    </row>
    <row r="17" spans="2:6" ht="24.95" customHeight="1" thickBot="1">
      <c r="B17" s="115"/>
      <c r="C17" s="116" t="s">
        <v>24</v>
      </c>
      <c r="D17" s="117">
        <v>3</v>
      </c>
      <c r="E17" s="117">
        <v>0</v>
      </c>
      <c r="F17" s="178"/>
    </row>
  </sheetData>
  <sheetProtection algorithmName="SHA-512" hashValue="kSa7EdT+9erFf7BGZGo8GXzDFbetEGV6ZQS1Xa0fGlkdxyWNe1SIDhV5Q3upzGZilt5jj5Geb0D9WjHDBDIJ4w==" saltValue="rGMF8+/X4hZ86MJbwjuPI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H13" sqref="H13:I13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79" t="s">
        <v>414</v>
      </c>
    </row>
    <row r="2" spans="2:9">
      <c r="B2" s="212" t="s">
        <v>35</v>
      </c>
      <c r="C2" s="212"/>
      <c r="D2" s="212"/>
      <c r="E2" s="212"/>
      <c r="F2" s="212"/>
      <c r="G2" s="212"/>
      <c r="H2" s="212"/>
      <c r="I2" s="212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20"/>
      <c r="C4" s="99" t="s">
        <v>25</v>
      </c>
      <c r="D4" s="203" t="s">
        <v>9</v>
      </c>
      <c r="E4" s="203"/>
      <c r="F4" s="203" t="s">
        <v>10</v>
      </c>
      <c r="G4" s="203"/>
      <c r="H4" s="203" t="s">
        <v>11</v>
      </c>
      <c r="I4" s="204"/>
    </row>
    <row r="5" spans="2:9" ht="24.95" customHeight="1" thickTop="1">
      <c r="B5" s="118"/>
      <c r="C5" s="110" t="s">
        <v>26</v>
      </c>
      <c r="D5" s="213">
        <v>0</v>
      </c>
      <c r="E5" s="213"/>
      <c r="F5" s="213"/>
      <c r="G5" s="213"/>
      <c r="H5" s="205"/>
      <c r="I5" s="206"/>
    </row>
    <row r="6" spans="2:9" ht="24.95" customHeight="1">
      <c r="B6" s="118"/>
      <c r="C6" s="110" t="s">
        <v>27</v>
      </c>
      <c r="D6" s="213">
        <v>2</v>
      </c>
      <c r="E6" s="213"/>
      <c r="F6" s="213">
        <v>0</v>
      </c>
      <c r="G6" s="213"/>
      <c r="H6" s="207"/>
      <c r="I6" s="208"/>
    </row>
    <row r="7" spans="2:9" ht="24.95" customHeight="1" thickBot="1">
      <c r="B7" s="119"/>
      <c r="C7" s="116" t="s">
        <v>28</v>
      </c>
      <c r="D7" s="211">
        <v>6</v>
      </c>
      <c r="E7" s="211"/>
      <c r="F7" s="211">
        <v>0</v>
      </c>
      <c r="G7" s="211"/>
      <c r="H7" s="209"/>
      <c r="I7" s="210"/>
    </row>
    <row r="10" spans="2:9">
      <c r="B10" s="212" t="s">
        <v>36</v>
      </c>
      <c r="C10" s="212"/>
      <c r="D10" s="212"/>
      <c r="E10" s="212"/>
      <c r="F10" s="212"/>
      <c r="G10" s="212"/>
      <c r="H10" s="212"/>
      <c r="I10" s="212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28"/>
      <c r="C12" s="99" t="s">
        <v>25</v>
      </c>
      <c r="D12" s="203" t="s">
        <v>9</v>
      </c>
      <c r="E12" s="203"/>
      <c r="F12" s="203" t="s">
        <v>10</v>
      </c>
      <c r="G12" s="203"/>
      <c r="H12" s="203" t="s">
        <v>11</v>
      </c>
      <c r="I12" s="204"/>
    </row>
    <row r="13" spans="2:9" ht="24.95" customHeight="1" thickTop="1">
      <c r="B13" s="118"/>
      <c r="C13" s="110" t="s">
        <v>31</v>
      </c>
      <c r="D13" s="213">
        <v>1</v>
      </c>
      <c r="E13" s="213"/>
      <c r="F13" s="213">
        <v>0</v>
      </c>
      <c r="G13" s="213"/>
      <c r="H13" s="199"/>
      <c r="I13" s="200"/>
    </row>
    <row r="14" spans="2:9" ht="24.95" customHeight="1" thickBot="1">
      <c r="B14" s="119"/>
      <c r="C14" s="116" t="s">
        <v>28</v>
      </c>
      <c r="D14" s="211">
        <v>1</v>
      </c>
      <c r="E14" s="211"/>
      <c r="F14" s="211">
        <v>0</v>
      </c>
      <c r="G14" s="211"/>
      <c r="H14" s="201"/>
      <c r="I14" s="202"/>
    </row>
  </sheetData>
  <sheetProtection algorithmName="SHA-512" hashValue="6gwVtSq4srBogHbO5rLBKzwauBLtuDrKNecf88vWGuoNUw2Dzh72OY7JK46EBW7QJXb6rArlw3J7t+95l6PFFg==" saltValue="TPT2RERSF2oMzB3Jq/yT6Q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8"/>
  <sheetViews>
    <sheetView showGridLines="0" zoomScale="80" zoomScaleNormal="80" workbookViewId="0">
      <selection activeCell="H32" sqref="H32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1:43" ht="120.75" customHeight="1">
      <c r="D1" s="2"/>
      <c r="E1" s="2"/>
      <c r="F1" s="179" t="s">
        <v>414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3" ht="15.75">
      <c r="B2" s="20" t="s">
        <v>62</v>
      </c>
      <c r="C2" s="6"/>
      <c r="D2" s="7"/>
      <c r="E2" s="7"/>
      <c r="F2" s="7"/>
      <c r="G2" s="22"/>
      <c r="H2" s="2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3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43" ht="45" customHeight="1" thickBot="1">
      <c r="B4" s="120"/>
      <c r="C4" s="99" t="s">
        <v>25</v>
      </c>
      <c r="D4" s="203" t="s">
        <v>9</v>
      </c>
      <c r="E4" s="203"/>
      <c r="F4" s="203" t="s">
        <v>10</v>
      </c>
      <c r="G4" s="203"/>
      <c r="H4" s="203" t="s">
        <v>11</v>
      </c>
      <c r="I4" s="20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43" ht="24.95" customHeight="1" thickTop="1">
      <c r="B5" s="118"/>
      <c r="C5" s="110" t="s">
        <v>63</v>
      </c>
      <c r="D5" s="213">
        <v>6</v>
      </c>
      <c r="E5" s="213"/>
      <c r="F5" s="213">
        <v>0</v>
      </c>
      <c r="G5" s="213"/>
      <c r="H5" s="205"/>
      <c r="I5" s="20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43" ht="24.95" customHeight="1">
      <c r="B6" s="118"/>
      <c r="C6" s="110" t="s">
        <v>64</v>
      </c>
      <c r="D6" s="213">
        <v>5</v>
      </c>
      <c r="E6" s="213"/>
      <c r="F6" s="213">
        <v>0</v>
      </c>
      <c r="G6" s="213"/>
      <c r="H6" s="207"/>
      <c r="I6" s="208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3" ht="24.95" customHeight="1" thickBot="1">
      <c r="B7" s="119"/>
      <c r="C7" s="116" t="s">
        <v>28</v>
      </c>
      <c r="D7" s="211">
        <v>2</v>
      </c>
      <c r="E7" s="211"/>
      <c r="F7" s="211">
        <v>0</v>
      </c>
      <c r="G7" s="211"/>
      <c r="H7" s="209"/>
      <c r="I7" s="21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3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43">
      <c r="B9" s="6"/>
      <c r="C9" s="6"/>
      <c r="D9" s="7"/>
      <c r="E9" s="7"/>
      <c r="F9" s="7"/>
      <c r="G9" s="7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43" ht="17.25">
      <c r="B10" s="24" t="s">
        <v>100</v>
      </c>
      <c r="C10" s="25"/>
      <c r="D10" s="26"/>
      <c r="E10" s="26"/>
      <c r="F10" s="26"/>
      <c r="G10" s="26"/>
      <c r="H10" s="2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43" ht="15.75" thickBot="1">
      <c r="B11" s="6"/>
      <c r="C11" s="6"/>
      <c r="D11" s="7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3" ht="45" customHeight="1" thickBot="1">
      <c r="A12" s="4"/>
      <c r="B12" s="123"/>
      <c r="C12" s="124" t="s">
        <v>101</v>
      </c>
      <c r="D12" s="125" t="s">
        <v>3</v>
      </c>
      <c r="E12" s="126"/>
      <c r="F12" s="126" t="s">
        <v>102</v>
      </c>
      <c r="G12" s="125" t="s">
        <v>103</v>
      </c>
      <c r="H12" s="125" t="s">
        <v>104</v>
      </c>
      <c r="I12" s="125" t="s">
        <v>105</v>
      </c>
      <c r="J12" s="125" t="s">
        <v>106</v>
      </c>
      <c r="K12" s="125" t="s">
        <v>65</v>
      </c>
      <c r="L12" s="125" t="s">
        <v>66</v>
      </c>
      <c r="M12" s="125" t="s">
        <v>67</v>
      </c>
      <c r="N12" s="125" t="s">
        <v>68</v>
      </c>
      <c r="O12" s="125" t="s">
        <v>69</v>
      </c>
      <c r="P12" s="125" t="s">
        <v>70</v>
      </c>
      <c r="Q12" s="125" t="s">
        <v>71</v>
      </c>
      <c r="R12" s="125" t="s">
        <v>72</v>
      </c>
      <c r="S12" s="125" t="s">
        <v>73</v>
      </c>
      <c r="T12" s="125" t="s">
        <v>107</v>
      </c>
      <c r="U12" s="125" t="s">
        <v>108</v>
      </c>
      <c r="V12" s="125" t="s">
        <v>109</v>
      </c>
      <c r="W12" s="125" t="s">
        <v>110</v>
      </c>
      <c r="X12" s="125" t="s">
        <v>111</v>
      </c>
      <c r="Y12" s="125" t="s">
        <v>112</v>
      </c>
      <c r="Z12" s="125" t="s">
        <v>121</v>
      </c>
      <c r="AA12" s="125" t="s">
        <v>122</v>
      </c>
      <c r="AB12" s="125" t="s">
        <v>123</v>
      </c>
      <c r="AC12" s="125" t="s">
        <v>124</v>
      </c>
      <c r="AD12" s="125" t="s">
        <v>125</v>
      </c>
      <c r="AE12" s="125" t="s">
        <v>126</v>
      </c>
      <c r="AF12" s="125" t="s">
        <v>127</v>
      </c>
      <c r="AG12" s="125" t="s">
        <v>128</v>
      </c>
      <c r="AH12" s="125" t="s">
        <v>129</v>
      </c>
      <c r="AI12" s="125" t="s">
        <v>130</v>
      </c>
      <c r="AJ12" s="125" t="s">
        <v>131</v>
      </c>
      <c r="AK12" s="125" t="s">
        <v>132</v>
      </c>
      <c r="AL12" s="125" t="s">
        <v>133</v>
      </c>
      <c r="AM12" s="125" t="s">
        <v>134</v>
      </c>
      <c r="AN12" s="125" t="s">
        <v>135</v>
      </c>
      <c r="AO12" s="125" t="s">
        <v>136</v>
      </c>
      <c r="AP12" s="127" t="s">
        <v>137</v>
      </c>
    </row>
    <row r="13" spans="1:43" ht="24.95" customHeight="1" thickTop="1">
      <c r="B13" s="121"/>
      <c r="C13" s="140" t="s">
        <v>509</v>
      </c>
      <c r="D13" s="141">
        <v>25000538</v>
      </c>
      <c r="E13" s="143"/>
      <c r="F13" s="142">
        <v>88.3</v>
      </c>
      <c r="G13" s="143" t="s">
        <v>438</v>
      </c>
      <c r="H13" s="143" t="s">
        <v>438</v>
      </c>
      <c r="I13" s="143" t="s">
        <v>439</v>
      </c>
      <c r="J13" s="143" t="s">
        <v>439</v>
      </c>
      <c r="K13" s="142">
        <v>22.5</v>
      </c>
      <c r="L13" s="143" t="s">
        <v>441</v>
      </c>
      <c r="M13" s="143" t="s">
        <v>440</v>
      </c>
      <c r="N13" s="141">
        <v>0</v>
      </c>
      <c r="O13" s="143" t="s">
        <v>442</v>
      </c>
      <c r="P13" s="144">
        <v>160.9</v>
      </c>
      <c r="Q13" s="143" t="s">
        <v>443</v>
      </c>
      <c r="R13" s="145">
        <v>7.9550000000000001</v>
      </c>
      <c r="S13" s="142">
        <v>7.96</v>
      </c>
      <c r="T13" s="143" t="s">
        <v>442</v>
      </c>
      <c r="U13" s="143" t="s">
        <v>442</v>
      </c>
      <c r="V13" s="142">
        <v>15.65</v>
      </c>
      <c r="W13" s="144">
        <v>460.7</v>
      </c>
      <c r="X13" s="144">
        <v>108.3</v>
      </c>
      <c r="Y13" s="143" t="s">
        <v>444</v>
      </c>
      <c r="Z13" s="143" t="s">
        <v>442</v>
      </c>
      <c r="AA13" s="143" t="s">
        <v>442</v>
      </c>
      <c r="AB13" s="143" t="s">
        <v>442</v>
      </c>
      <c r="AC13" s="143" t="s">
        <v>442</v>
      </c>
      <c r="AD13" s="143" t="s">
        <v>442</v>
      </c>
      <c r="AE13" s="169" t="s">
        <v>442</v>
      </c>
      <c r="AF13" s="169" t="s">
        <v>442</v>
      </c>
      <c r="AG13" s="169" t="s">
        <v>442</v>
      </c>
      <c r="AH13" s="169" t="s">
        <v>442</v>
      </c>
      <c r="AI13" s="169" t="s">
        <v>442</v>
      </c>
      <c r="AJ13" s="169" t="s">
        <v>442</v>
      </c>
      <c r="AK13" s="169" t="s">
        <v>442</v>
      </c>
      <c r="AL13" s="169" t="s">
        <v>442</v>
      </c>
      <c r="AM13" s="169" t="s">
        <v>442</v>
      </c>
      <c r="AN13" s="169" t="s">
        <v>442</v>
      </c>
      <c r="AO13" s="169" t="s">
        <v>442</v>
      </c>
      <c r="AP13" s="170" t="s">
        <v>442</v>
      </c>
      <c r="AQ13" s="14"/>
    </row>
    <row r="14" spans="1:43" ht="24.95" customHeight="1">
      <c r="B14" s="121"/>
      <c r="C14" s="140" t="s">
        <v>510</v>
      </c>
      <c r="D14" s="141">
        <v>25000597</v>
      </c>
      <c r="E14" s="143"/>
      <c r="F14" s="142">
        <v>87.68</v>
      </c>
      <c r="G14" s="143" t="s">
        <v>438</v>
      </c>
      <c r="H14" s="143" t="s">
        <v>438</v>
      </c>
      <c r="I14" s="143" t="s">
        <v>439</v>
      </c>
      <c r="J14" s="143" t="s">
        <v>439</v>
      </c>
      <c r="K14" s="143" t="s">
        <v>440</v>
      </c>
      <c r="L14" s="142">
        <v>15</v>
      </c>
      <c r="M14" s="143" t="s">
        <v>440</v>
      </c>
      <c r="N14" s="144">
        <v>15</v>
      </c>
      <c r="O14" s="143" t="s">
        <v>442</v>
      </c>
      <c r="P14" s="143" t="s">
        <v>429</v>
      </c>
      <c r="Q14" s="143" t="s">
        <v>443</v>
      </c>
      <c r="R14" s="143" t="s">
        <v>442</v>
      </c>
      <c r="S14" s="141">
        <v>0</v>
      </c>
      <c r="T14" s="143" t="s">
        <v>442</v>
      </c>
      <c r="U14" s="143" t="s">
        <v>442</v>
      </c>
      <c r="V14" s="143" t="s">
        <v>442</v>
      </c>
      <c r="W14" s="143" t="s">
        <v>442</v>
      </c>
      <c r="X14" s="143" t="s">
        <v>442</v>
      </c>
      <c r="Y14" s="143" t="s">
        <v>444</v>
      </c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70"/>
      <c r="AQ14" s="14"/>
    </row>
    <row r="15" spans="1:43" ht="24.95" customHeight="1">
      <c r="B15" s="121"/>
      <c r="C15" s="140" t="s">
        <v>510</v>
      </c>
      <c r="D15" s="141">
        <v>25000397</v>
      </c>
      <c r="E15" s="143"/>
      <c r="F15" s="142">
        <v>86.97</v>
      </c>
      <c r="G15" s="143" t="s">
        <v>438</v>
      </c>
      <c r="H15" s="143" t="s">
        <v>438</v>
      </c>
      <c r="I15" s="143" t="s">
        <v>439</v>
      </c>
      <c r="J15" s="143" t="s">
        <v>439</v>
      </c>
      <c r="K15" s="142">
        <v>23.76</v>
      </c>
      <c r="L15" s="144">
        <v>219.5</v>
      </c>
      <c r="M15" s="142">
        <v>40.79</v>
      </c>
      <c r="N15" s="144">
        <v>260.3</v>
      </c>
      <c r="O15" s="143" t="s">
        <v>442</v>
      </c>
      <c r="P15" s="144">
        <v>817.6</v>
      </c>
      <c r="Q15" s="144">
        <v>21.7</v>
      </c>
      <c r="R15" s="142">
        <v>41.29</v>
      </c>
      <c r="S15" s="144">
        <v>63</v>
      </c>
      <c r="T15" s="142">
        <v>13.69</v>
      </c>
      <c r="U15" s="143" t="s">
        <v>442</v>
      </c>
      <c r="V15" s="143" t="s">
        <v>442</v>
      </c>
      <c r="W15" s="143" t="s">
        <v>442</v>
      </c>
      <c r="X15" s="143" t="s">
        <v>442</v>
      </c>
      <c r="Y15" s="143" t="s">
        <v>444</v>
      </c>
      <c r="Z15" s="143"/>
      <c r="AA15" s="143"/>
      <c r="AB15" s="143"/>
      <c r="AC15" s="143"/>
      <c r="AD15" s="143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70"/>
      <c r="AQ15" s="14"/>
    </row>
    <row r="16" spans="1:43" ht="24.95" customHeight="1">
      <c r="B16" s="121"/>
      <c r="C16" s="140" t="s">
        <v>501</v>
      </c>
      <c r="D16" s="141">
        <v>25000539</v>
      </c>
      <c r="E16" s="143"/>
      <c r="F16" s="142">
        <v>87.54</v>
      </c>
      <c r="G16" s="143" t="s">
        <v>438</v>
      </c>
      <c r="H16" s="143" t="s">
        <v>438</v>
      </c>
      <c r="I16" s="143" t="s">
        <v>439</v>
      </c>
      <c r="J16" s="143" t="s">
        <v>439</v>
      </c>
      <c r="K16" s="143" t="s">
        <v>440</v>
      </c>
      <c r="L16" s="143" t="s">
        <v>441</v>
      </c>
      <c r="M16" s="143" t="s">
        <v>440</v>
      </c>
      <c r="N16" s="141">
        <v>0</v>
      </c>
      <c r="O16" s="143" t="s">
        <v>442</v>
      </c>
      <c r="P16" s="142">
        <v>59.28</v>
      </c>
      <c r="Q16" s="143" t="s">
        <v>443</v>
      </c>
      <c r="R16" s="143" t="s">
        <v>442</v>
      </c>
      <c r="S16" s="141">
        <v>0</v>
      </c>
      <c r="T16" s="145">
        <v>5.15</v>
      </c>
      <c r="U16" s="143" t="s">
        <v>442</v>
      </c>
      <c r="V16" s="142">
        <v>16.27</v>
      </c>
      <c r="W16" s="144">
        <v>123</v>
      </c>
      <c r="X16" s="142">
        <v>46.01</v>
      </c>
      <c r="Y16" s="143" t="s">
        <v>444</v>
      </c>
      <c r="Z16" s="143" t="s">
        <v>442</v>
      </c>
      <c r="AA16" s="143" t="s">
        <v>442</v>
      </c>
      <c r="AB16" s="143" t="s">
        <v>442</v>
      </c>
      <c r="AC16" s="143" t="s">
        <v>442</v>
      </c>
      <c r="AD16" s="143" t="s">
        <v>442</v>
      </c>
      <c r="AE16" s="169" t="s">
        <v>442</v>
      </c>
      <c r="AF16" s="169" t="s">
        <v>442</v>
      </c>
      <c r="AG16" s="169" t="s">
        <v>442</v>
      </c>
      <c r="AH16" s="169" t="s">
        <v>442</v>
      </c>
      <c r="AI16" s="169" t="s">
        <v>442</v>
      </c>
      <c r="AJ16" s="169" t="s">
        <v>442</v>
      </c>
      <c r="AK16" s="169" t="s">
        <v>442</v>
      </c>
      <c r="AL16" s="169" t="s">
        <v>442</v>
      </c>
      <c r="AM16" s="169" t="s">
        <v>442</v>
      </c>
      <c r="AN16" s="169" t="s">
        <v>442</v>
      </c>
      <c r="AO16" s="169" t="s">
        <v>442</v>
      </c>
      <c r="AP16" s="170" t="s">
        <v>442</v>
      </c>
      <c r="AQ16" s="14"/>
    </row>
    <row r="17" spans="2:43" ht="24.95" customHeight="1">
      <c r="B17" s="121"/>
      <c r="C17" s="140" t="s">
        <v>512</v>
      </c>
      <c r="D17" s="141">
        <v>25000605</v>
      </c>
      <c r="E17" s="143"/>
      <c r="F17" s="142">
        <v>86.42</v>
      </c>
      <c r="G17" s="143" t="s">
        <v>438</v>
      </c>
      <c r="H17" s="143" t="s">
        <v>438</v>
      </c>
      <c r="I17" s="143" t="s">
        <v>439</v>
      </c>
      <c r="J17" s="143" t="s">
        <v>439</v>
      </c>
      <c r="K17" s="143" t="s">
        <v>440</v>
      </c>
      <c r="L17" s="143" t="s">
        <v>441</v>
      </c>
      <c r="M17" s="143" t="s">
        <v>440</v>
      </c>
      <c r="N17" s="141">
        <v>0</v>
      </c>
      <c r="O17" s="143" t="s">
        <v>442</v>
      </c>
      <c r="P17" s="144">
        <v>200.9</v>
      </c>
      <c r="Q17" s="143" t="s">
        <v>443</v>
      </c>
      <c r="R17" s="143" t="s">
        <v>442</v>
      </c>
      <c r="S17" s="141">
        <v>0</v>
      </c>
      <c r="T17" s="145">
        <v>6.4859999999999998</v>
      </c>
      <c r="U17" s="143" t="s">
        <v>442</v>
      </c>
      <c r="V17" s="145">
        <v>6.3529999999999998</v>
      </c>
      <c r="W17" s="142">
        <v>56</v>
      </c>
      <c r="X17" s="142">
        <v>17.48</v>
      </c>
      <c r="Y17" s="143" t="s">
        <v>444</v>
      </c>
      <c r="Z17" s="143" t="s">
        <v>442</v>
      </c>
      <c r="AA17" s="143" t="s">
        <v>442</v>
      </c>
      <c r="AB17" s="143" t="s">
        <v>442</v>
      </c>
      <c r="AC17" s="143" t="s">
        <v>442</v>
      </c>
      <c r="AD17" s="143" t="s">
        <v>442</v>
      </c>
      <c r="AE17" s="169" t="s">
        <v>442</v>
      </c>
      <c r="AF17" s="169" t="s">
        <v>442</v>
      </c>
      <c r="AG17" s="169" t="s">
        <v>442</v>
      </c>
      <c r="AH17" s="169" t="s">
        <v>442</v>
      </c>
      <c r="AI17" s="169" t="s">
        <v>442</v>
      </c>
      <c r="AJ17" s="169" t="s">
        <v>442</v>
      </c>
      <c r="AK17" s="169" t="s">
        <v>442</v>
      </c>
      <c r="AL17" s="169" t="s">
        <v>442</v>
      </c>
      <c r="AM17" s="169" t="s">
        <v>442</v>
      </c>
      <c r="AN17" s="169" t="s">
        <v>442</v>
      </c>
      <c r="AO17" s="169" t="s">
        <v>442</v>
      </c>
      <c r="AP17" s="170" t="s">
        <v>442</v>
      </c>
      <c r="AQ17" s="14"/>
    </row>
    <row r="18" spans="2:43" ht="24.95" customHeight="1" thickBot="1">
      <c r="B18" s="122"/>
      <c r="C18" s="146" t="s">
        <v>517</v>
      </c>
      <c r="D18" s="147">
        <v>25000470</v>
      </c>
      <c r="E18" s="149"/>
      <c r="F18" s="148">
        <v>87.98</v>
      </c>
      <c r="G18" s="149" t="s">
        <v>438</v>
      </c>
      <c r="H18" s="149" t="s">
        <v>438</v>
      </c>
      <c r="I18" s="149" t="s">
        <v>439</v>
      </c>
      <c r="J18" s="149" t="s">
        <v>439</v>
      </c>
      <c r="K18" s="149" t="s">
        <v>440</v>
      </c>
      <c r="L18" s="149" t="s">
        <v>441</v>
      </c>
      <c r="M18" s="149" t="s">
        <v>440</v>
      </c>
      <c r="N18" s="147">
        <v>0</v>
      </c>
      <c r="O18" s="149" t="s">
        <v>442</v>
      </c>
      <c r="P18" s="149" t="s">
        <v>429</v>
      </c>
      <c r="Q18" s="149" t="s">
        <v>443</v>
      </c>
      <c r="R18" s="149" t="s">
        <v>442</v>
      </c>
      <c r="S18" s="147">
        <v>0</v>
      </c>
      <c r="T18" s="149" t="s">
        <v>442</v>
      </c>
      <c r="U18" s="149" t="s">
        <v>442</v>
      </c>
      <c r="V18" s="149" t="s">
        <v>442</v>
      </c>
      <c r="W18" s="149" t="s">
        <v>442</v>
      </c>
      <c r="X18" s="149" t="s">
        <v>442</v>
      </c>
      <c r="Y18" s="149" t="s">
        <v>444</v>
      </c>
      <c r="Z18" s="149" t="s">
        <v>442</v>
      </c>
      <c r="AA18" s="149" t="s">
        <v>442</v>
      </c>
      <c r="AB18" s="149" t="s">
        <v>442</v>
      </c>
      <c r="AC18" s="149" t="s">
        <v>442</v>
      </c>
      <c r="AD18" s="149" t="s">
        <v>442</v>
      </c>
      <c r="AE18" s="171" t="s">
        <v>442</v>
      </c>
      <c r="AF18" s="171" t="s">
        <v>442</v>
      </c>
      <c r="AG18" s="171" t="s">
        <v>442</v>
      </c>
      <c r="AH18" s="171" t="s">
        <v>442</v>
      </c>
      <c r="AI18" s="171" t="s">
        <v>442</v>
      </c>
      <c r="AJ18" s="171" t="s">
        <v>442</v>
      </c>
      <c r="AK18" s="171" t="s">
        <v>442</v>
      </c>
      <c r="AL18" s="171" t="s">
        <v>442</v>
      </c>
      <c r="AM18" s="171" t="s">
        <v>442</v>
      </c>
      <c r="AN18" s="171" t="s">
        <v>442</v>
      </c>
      <c r="AO18" s="171" t="s">
        <v>442</v>
      </c>
      <c r="AP18" s="172" t="s">
        <v>442</v>
      </c>
      <c r="AQ18" s="14"/>
    </row>
  </sheetData>
  <sheetProtection algorithmName="SHA-512" hashValue="mhQhQIv/jBoP1XG153HDaRIVL9Ok1Bd6xXdXaoaXIGFc5ndqBFrZkIeOzEYNQ57zsswUpTTsyPj0AVSbhrdApA==" saltValue="VA41C5tIGW8TZSEMciv8dg==" spinCount="100000" sheet="1" objects="1" scenarios="1"/>
  <sortState xmlns:xlrd2="http://schemas.microsoft.com/office/spreadsheetml/2017/richdata2" ref="A13:AQ18">
    <sortCondition ref="C13:C18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2025-05-06T10:26:17Z</dcterms:modified>
</cp:coreProperties>
</file>