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kzuz-my.sharepoint.com/personal/10796_ukzuz_cz/Documents/Documents/Od Ivy/Filtrování/2025/"/>
    </mc:Choice>
  </mc:AlternateContent>
  <xr:revisionPtr revIDLastSave="4260" documentId="8_{35838732-A207-4E31-97BF-F4DD3F89C3A0}" xr6:coauthVersionLast="47" xr6:coauthVersionMax="47" xr10:uidLastSave="{4F48DCB4-A304-449C-95E4-1927E359EC27}"/>
  <workbookProtection workbookAlgorithmName="SHA-512" workbookHashValue="KU5jfKDF5GkV50+HSO3URuwRc5RH6qkQWC3g96prezyD1kUdkHwVYwIcW1lCuawa3pEGQaqKOliTzuwY6Sa3Pw==" workbookSaltValue="ixAqdd0aDQMWqzSiq849Bw==" workbookSpinCount="100000" lockStructure="1"/>
  <bookViews>
    <workbookView xWindow="-120" yWindow="-120" windowWidth="24240" windowHeight="13020" xr2:uid="{00000000-000D-0000-FFFF-FFFF00000000}"/>
  </bookViews>
  <sheets>
    <sheet name="Nedodržení deklarovaných znaků" sheetId="1" r:id="rId1"/>
    <sheet name="Nedodržení limitů nežádoucích l" sheetId="2" r:id="rId2"/>
    <sheet name="Krmné suroviny" sheetId="3" r:id="rId3"/>
    <sheet name="PAP, GMO" sheetId="4" r:id="rId4"/>
    <sheet name="Mykotoxiny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O67" i="2" l="1"/>
  <c r="GN67" i="2"/>
  <c r="GM67" i="2"/>
  <c r="GO66" i="2"/>
  <c r="GN66" i="2"/>
  <c r="GM66" i="2"/>
  <c r="GO65" i="2"/>
  <c r="GN65" i="2"/>
  <c r="GM65" i="2"/>
  <c r="O54" i="2"/>
  <c r="P54" i="2"/>
  <c r="Q54" i="2"/>
  <c r="R54" i="2"/>
  <c r="S54" i="2"/>
  <c r="O55" i="2"/>
  <c r="P55" i="2"/>
  <c r="Q55" i="2"/>
  <c r="R55" i="2"/>
  <c r="S55" i="2"/>
  <c r="O56" i="2"/>
  <c r="P56" i="2"/>
  <c r="Q56" i="2"/>
  <c r="R56" i="2"/>
  <c r="S56" i="2"/>
  <c r="M42" i="1"/>
  <c r="M43" i="1"/>
  <c r="M44" i="1"/>
  <c r="C44" i="2"/>
  <c r="C45" i="2"/>
  <c r="C46" i="2"/>
  <c r="N23" i="1"/>
  <c r="M23" i="1"/>
  <c r="M22" i="1"/>
  <c r="M21" i="1"/>
  <c r="N21" i="1"/>
  <c r="O21" i="1"/>
  <c r="N22" i="1"/>
  <c r="O22" i="1"/>
  <c r="O23" i="1"/>
  <c r="U12" i="1" l="1"/>
  <c r="U13" i="1"/>
  <c r="U14" i="1"/>
  <c r="W14" i="2"/>
  <c r="W13" i="2"/>
  <c r="W12" i="2"/>
  <c r="BN65" i="2"/>
  <c r="BN66" i="2"/>
  <c r="BN67" i="2"/>
  <c r="K22" i="2"/>
  <c r="K23" i="2"/>
  <c r="K24" i="2"/>
  <c r="C33" i="1" l="1"/>
  <c r="D33" i="1"/>
  <c r="E33" i="1"/>
  <c r="F33" i="1"/>
  <c r="G33" i="1"/>
  <c r="J33" i="1"/>
  <c r="K33" i="1"/>
  <c r="L33" i="1"/>
  <c r="M33" i="1"/>
  <c r="O33" i="1"/>
  <c r="C34" i="1"/>
  <c r="D34" i="1"/>
  <c r="E34" i="1"/>
  <c r="F34" i="1"/>
  <c r="G34" i="1"/>
  <c r="J34" i="1"/>
  <c r="K34" i="1"/>
  <c r="L34" i="1"/>
  <c r="M34" i="1"/>
  <c r="O34" i="1"/>
  <c r="C35" i="1"/>
  <c r="D35" i="1"/>
  <c r="E35" i="1"/>
  <c r="F35" i="1"/>
  <c r="G35" i="1"/>
  <c r="J35" i="1"/>
  <c r="K35" i="1"/>
  <c r="L35" i="1"/>
  <c r="M35" i="1"/>
  <c r="O35" i="1"/>
  <c r="E42" i="1" l="1"/>
  <c r="F42" i="1"/>
  <c r="G42" i="1"/>
  <c r="H42" i="1"/>
  <c r="E43" i="1"/>
  <c r="F43" i="1"/>
  <c r="G43" i="1"/>
  <c r="H43" i="1"/>
  <c r="E44" i="1"/>
  <c r="F44" i="1"/>
  <c r="G44" i="1"/>
  <c r="H44" i="1"/>
  <c r="D42" i="1"/>
  <c r="D43" i="1"/>
  <c r="D44" i="1"/>
  <c r="H21" i="1"/>
  <c r="I21" i="1"/>
  <c r="H22" i="1"/>
  <c r="I22" i="1"/>
  <c r="H23" i="1"/>
  <c r="I23" i="1"/>
  <c r="N12" i="1"/>
  <c r="N13" i="1"/>
  <c r="N14" i="1"/>
  <c r="K12" i="1"/>
  <c r="K13" i="1"/>
  <c r="K14" i="1"/>
  <c r="H12" i="1"/>
  <c r="H13" i="1"/>
  <c r="H14" i="1"/>
  <c r="K65" i="2"/>
  <c r="L65" i="2"/>
  <c r="M65" i="2"/>
  <c r="N65" i="2"/>
  <c r="O65" i="2"/>
  <c r="P65" i="2"/>
  <c r="Q65" i="2"/>
  <c r="R65" i="2"/>
  <c r="S65" i="2"/>
  <c r="T65" i="2"/>
  <c r="U65" i="2"/>
  <c r="V65" i="2"/>
  <c r="W65" i="2"/>
  <c r="X65" i="2"/>
  <c r="Y65" i="2"/>
  <c r="Z65" i="2"/>
  <c r="AA65" i="2"/>
  <c r="AB65" i="2"/>
  <c r="AC65" i="2"/>
  <c r="AD65" i="2"/>
  <c r="AE65" i="2"/>
  <c r="AF65" i="2"/>
  <c r="AG65" i="2"/>
  <c r="AH65" i="2"/>
  <c r="AI65" i="2"/>
  <c r="AJ65" i="2"/>
  <c r="AK65" i="2"/>
  <c r="AL65" i="2"/>
  <c r="AM65" i="2"/>
  <c r="AN65" i="2"/>
  <c r="AO65" i="2"/>
  <c r="AP65" i="2"/>
  <c r="AQ65" i="2"/>
  <c r="AR65" i="2"/>
  <c r="AS65" i="2"/>
  <c r="AT65" i="2"/>
  <c r="AU65" i="2"/>
  <c r="AV65" i="2"/>
  <c r="AW65" i="2"/>
  <c r="AX65" i="2"/>
  <c r="AY65" i="2"/>
  <c r="AZ65" i="2"/>
  <c r="BA65" i="2"/>
  <c r="BB65" i="2"/>
  <c r="BC65" i="2"/>
  <c r="BD65" i="2"/>
  <c r="BE65" i="2"/>
  <c r="BF65" i="2"/>
  <c r="BG65" i="2"/>
  <c r="BH65" i="2"/>
  <c r="BI65" i="2"/>
  <c r="BJ65" i="2"/>
  <c r="BK65" i="2"/>
  <c r="BL65" i="2"/>
  <c r="BM65" i="2"/>
  <c r="K66" i="2"/>
  <c r="L66" i="2"/>
  <c r="M66" i="2"/>
  <c r="N66" i="2"/>
  <c r="O66" i="2"/>
  <c r="P66" i="2"/>
  <c r="Q66" i="2"/>
  <c r="R66" i="2"/>
  <c r="S66" i="2"/>
  <c r="T66" i="2"/>
  <c r="U66" i="2"/>
  <c r="V66" i="2"/>
  <c r="W66" i="2"/>
  <c r="X66" i="2"/>
  <c r="Y66" i="2"/>
  <c r="Z66" i="2"/>
  <c r="AA66" i="2"/>
  <c r="AB66" i="2"/>
  <c r="AC66" i="2"/>
  <c r="AD66" i="2"/>
  <c r="AE66" i="2"/>
  <c r="AF66" i="2"/>
  <c r="AG66" i="2"/>
  <c r="AH66" i="2"/>
  <c r="AI66" i="2"/>
  <c r="AJ66" i="2"/>
  <c r="AK66" i="2"/>
  <c r="AL66" i="2"/>
  <c r="AM66" i="2"/>
  <c r="AN66" i="2"/>
  <c r="AO66" i="2"/>
  <c r="AP66" i="2"/>
  <c r="AQ66" i="2"/>
  <c r="AR66" i="2"/>
  <c r="AS66" i="2"/>
  <c r="AT66" i="2"/>
  <c r="AU66" i="2"/>
  <c r="AV66" i="2"/>
  <c r="AW66" i="2"/>
  <c r="AX66" i="2"/>
  <c r="AY66" i="2"/>
  <c r="AZ66" i="2"/>
  <c r="BA66" i="2"/>
  <c r="BB66" i="2"/>
  <c r="BC66" i="2"/>
  <c r="BD66" i="2"/>
  <c r="BE66" i="2"/>
  <c r="BF66" i="2"/>
  <c r="BG66" i="2"/>
  <c r="BH66" i="2"/>
  <c r="BI66" i="2"/>
  <c r="BJ66" i="2"/>
  <c r="BK66" i="2"/>
  <c r="BL66" i="2"/>
  <c r="BM66" i="2"/>
  <c r="K67" i="2"/>
  <c r="L67" i="2"/>
  <c r="M67" i="2"/>
  <c r="N67" i="2"/>
  <c r="O67" i="2"/>
  <c r="P67" i="2"/>
  <c r="Q67" i="2"/>
  <c r="R67" i="2"/>
  <c r="S67" i="2"/>
  <c r="T67" i="2"/>
  <c r="U67" i="2"/>
  <c r="V67" i="2"/>
  <c r="W67" i="2"/>
  <c r="X67" i="2"/>
  <c r="Y67" i="2"/>
  <c r="Z67" i="2"/>
  <c r="AA67" i="2"/>
  <c r="AB67" i="2"/>
  <c r="AC67" i="2"/>
  <c r="AD67" i="2"/>
  <c r="AE67" i="2"/>
  <c r="AF67" i="2"/>
  <c r="AG67" i="2"/>
  <c r="AH67" i="2"/>
  <c r="AI67" i="2"/>
  <c r="AJ67" i="2"/>
  <c r="AK67" i="2"/>
  <c r="AL67" i="2"/>
  <c r="AM67" i="2"/>
  <c r="AN67" i="2"/>
  <c r="AO67" i="2"/>
  <c r="AP67" i="2"/>
  <c r="AQ67" i="2"/>
  <c r="AR67" i="2"/>
  <c r="AS67" i="2"/>
  <c r="AT67" i="2"/>
  <c r="AU67" i="2"/>
  <c r="AV67" i="2"/>
  <c r="AW67" i="2"/>
  <c r="AX67" i="2"/>
  <c r="AY67" i="2"/>
  <c r="AZ67" i="2"/>
  <c r="BA67" i="2"/>
  <c r="BB67" i="2"/>
  <c r="BC67" i="2"/>
  <c r="BD67" i="2"/>
  <c r="BE67" i="2"/>
  <c r="BF67" i="2"/>
  <c r="BG67" i="2"/>
  <c r="BH67" i="2"/>
  <c r="BI67" i="2"/>
  <c r="BJ67" i="2"/>
  <c r="BK67" i="2"/>
  <c r="BL67" i="2"/>
  <c r="BM67" i="2"/>
  <c r="H65" i="2"/>
  <c r="H66" i="2"/>
  <c r="H67" i="2"/>
  <c r="C54" i="2"/>
  <c r="C55" i="2"/>
  <c r="C56" i="2"/>
  <c r="C33" i="2"/>
  <c r="C34" i="2"/>
  <c r="C35" i="2"/>
  <c r="C22" i="2"/>
  <c r="D22" i="2"/>
  <c r="E22" i="2"/>
  <c r="F22" i="2"/>
  <c r="G22" i="2"/>
  <c r="H22" i="2"/>
  <c r="I22" i="2"/>
  <c r="J22" i="2"/>
  <c r="C23" i="2"/>
  <c r="D23" i="2"/>
  <c r="E23" i="2"/>
  <c r="F23" i="2"/>
  <c r="G23" i="2"/>
  <c r="H23" i="2"/>
  <c r="I23" i="2"/>
  <c r="J23" i="2"/>
  <c r="C24" i="2"/>
  <c r="D24" i="2"/>
  <c r="E24" i="2"/>
  <c r="F24" i="2"/>
  <c r="G24" i="2"/>
  <c r="H24" i="2"/>
  <c r="I24" i="2"/>
  <c r="J24" i="2"/>
  <c r="R12" i="2"/>
  <c r="S12" i="2"/>
  <c r="R13" i="2"/>
  <c r="S13" i="2"/>
  <c r="R14" i="2"/>
  <c r="S14" i="2"/>
  <c r="C12" i="2"/>
  <c r="C13" i="2"/>
  <c r="C14" i="2"/>
  <c r="C65" i="2" l="1"/>
  <c r="G65" i="2"/>
  <c r="I65" i="2"/>
  <c r="J65" i="2"/>
  <c r="C66" i="2"/>
  <c r="F66" i="2"/>
  <c r="G66" i="2"/>
  <c r="I66" i="2"/>
  <c r="J66" i="2"/>
  <c r="C67" i="2"/>
  <c r="F67" i="2"/>
  <c r="G67" i="2"/>
  <c r="I67" i="2"/>
  <c r="J67" i="2"/>
  <c r="L42" i="1" l="1"/>
  <c r="L43" i="1"/>
  <c r="L44" i="1"/>
  <c r="I42" i="1" l="1"/>
  <c r="J42" i="1"/>
  <c r="K42" i="1"/>
  <c r="I43" i="1"/>
  <c r="J43" i="1"/>
  <c r="K43" i="1"/>
  <c r="I44" i="1"/>
  <c r="J44" i="1"/>
  <c r="K44" i="1"/>
  <c r="G21" i="1"/>
  <c r="J21" i="1"/>
  <c r="G22" i="1"/>
  <c r="J22" i="1"/>
  <c r="G23" i="1"/>
  <c r="J23" i="1"/>
  <c r="M12" i="1"/>
  <c r="M13" i="1"/>
  <c r="M14" i="1"/>
  <c r="J12" i="1"/>
  <c r="J13" i="1"/>
  <c r="J14" i="1"/>
  <c r="G12" i="1"/>
  <c r="G13" i="1"/>
  <c r="G14" i="1"/>
  <c r="L12" i="1" l="1"/>
  <c r="L13" i="1"/>
  <c r="L14" i="1"/>
  <c r="C42" i="1" l="1"/>
  <c r="C43" i="1"/>
  <c r="C44" i="1"/>
  <c r="C21" i="1"/>
  <c r="D21" i="1"/>
  <c r="E21" i="1"/>
  <c r="F21" i="1"/>
  <c r="K21" i="1"/>
  <c r="L21" i="1"/>
  <c r="C22" i="1"/>
  <c r="D22" i="1"/>
  <c r="E22" i="1"/>
  <c r="F22" i="1"/>
  <c r="K22" i="1"/>
  <c r="L22" i="1"/>
  <c r="C23" i="1"/>
  <c r="D23" i="1"/>
  <c r="E23" i="1"/>
  <c r="F23" i="1"/>
  <c r="K23" i="1"/>
  <c r="L23" i="1"/>
  <c r="C12" i="1"/>
  <c r="D12" i="1"/>
  <c r="E12" i="1"/>
  <c r="F12" i="1"/>
  <c r="I12" i="1"/>
  <c r="C13" i="1"/>
  <c r="D13" i="1"/>
  <c r="E13" i="1"/>
  <c r="F13" i="1"/>
  <c r="I13" i="1"/>
  <c r="C14" i="1"/>
  <c r="D14" i="1"/>
  <c r="E14" i="1"/>
  <c r="F14" i="1"/>
  <c r="I14" i="1"/>
</calcChain>
</file>

<file path=xl/sharedStrings.xml><?xml version="1.0" encoding="utf-8"?>
<sst xmlns="http://schemas.openxmlformats.org/spreadsheetml/2006/main" count="1155" uniqueCount="436">
  <si>
    <t>Minimum</t>
  </si>
  <si>
    <t>Maximum</t>
  </si>
  <si>
    <t>Medián</t>
  </si>
  <si>
    <t>Číslo PoKZ</t>
  </si>
  <si>
    <t>SKOT</t>
  </si>
  <si>
    <t>DRŮBEŽ</t>
  </si>
  <si>
    <t>PRASATA</t>
  </si>
  <si>
    <t>DOPLŇKOVÉ LÁTKY, PREMIXY</t>
  </si>
  <si>
    <t xml:space="preserve">Kategorie </t>
  </si>
  <si>
    <t>Počet analyzovaných vzorků</t>
  </si>
  <si>
    <t>Počet nevyhovujících vzorků</t>
  </si>
  <si>
    <t>Podíl nevyhovujících vzorků</t>
  </si>
  <si>
    <t>Zrna obilovin a výrobky z nich získané</t>
  </si>
  <si>
    <t>Olejnatá semena, olejnaté plody a výrobky z nich získané</t>
  </si>
  <si>
    <t>Semena luskovin a výrobky z nich získané</t>
  </si>
  <si>
    <t>Hlízy, kořeny a výrobky z nich získané</t>
  </si>
  <si>
    <t>Ostatní semena a plody a výrobky z nich získané</t>
  </si>
  <si>
    <t>Pícniny, objemná krmiva a výrobky z nich získané</t>
  </si>
  <si>
    <t>Ostatní rostliny, řasy a výrobky z nich získané</t>
  </si>
  <si>
    <t>Mlečné výrobky a výrobky z nich získané</t>
  </si>
  <si>
    <t>Výrobky ze suchozemských zvířat a výrobky z nich získané</t>
  </si>
  <si>
    <t>Ryby, ostatní vodní živočichové a výrobky z nich získané</t>
  </si>
  <si>
    <t>Minerální látky a výrobky z nich získané</t>
  </si>
  <si>
    <t xml:space="preserve">(Vedlejší) výrobky z fermentace mikroorganismů </t>
  </si>
  <si>
    <t>Různé</t>
  </si>
  <si>
    <t>Komodita</t>
  </si>
  <si>
    <t>Krmné suroviny mimo rybí moučku</t>
  </si>
  <si>
    <t>Rybí moučka</t>
  </si>
  <si>
    <t>Krmné směsi</t>
  </si>
  <si>
    <t>VÝSLEDKY KONTROLY DODRŽOVÁNÍ DEKLAROVANÝCH JAKOSTNÍCH ZNAKŮ KRMNÝCH PRODUKTŮ</t>
  </si>
  <si>
    <t>VÝSLEDKY KONTROLY DODRŽOVÁNÍ MAXIMÁLNÍCH POVOLENÝCH LIMITŮ NEŽÁDOUCÍCH LÁTEK V KRMIVECH</t>
  </si>
  <si>
    <t>Krmné suroviny</t>
  </si>
  <si>
    <t>VÝSLEDKY KONTROLY DODRŽOVÁNÍ BEZPEČNOSTI A JAKOSTI KRMNÝCH SUROVIN</t>
  </si>
  <si>
    <t>Pozn: červeně označeny nevyhovující vzorky a hodnoty parametrů</t>
  </si>
  <si>
    <t>PoKZ - protokol o kontrolním zjištění ÚKZÚZ</t>
  </si>
  <si>
    <t>VÝSLEDKY KONTROLY PŘÍTOMNOSTI NEPOVOLENÝCH ZPRACOVANÝCH ŽIVOČIŠNÝCH BÍLKOVIN V KRMIVECH</t>
  </si>
  <si>
    <t>VÝSLEDKY KONTROLY PŘÍTOMNOSTI NEPOVOLENÝCH GENETICKY MODIFIKOVANÝCH ORGANISMŮ V KRMIVECH</t>
  </si>
  <si>
    <r>
      <t xml:space="preserve">Měď              </t>
    </r>
    <r>
      <rPr>
        <sz val="11"/>
        <color theme="1"/>
        <rFont val="Calibri"/>
        <family val="2"/>
        <charset val="238"/>
        <scheme val="minor"/>
      </rPr>
      <t>(mg.kg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</si>
  <si>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Zinek                   </t>
    </r>
    <r>
      <rPr>
        <sz val="11"/>
        <color theme="1"/>
        <rFont val="Calibri"/>
        <family val="2"/>
        <charset val="238"/>
        <scheme val="minor"/>
      </rPr>
      <t>(mg.kg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</si>
  <si>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Sušina                    </t>
    </r>
    <r>
      <rPr>
        <sz val="11"/>
        <color theme="1"/>
        <rFont val="Calibri"/>
        <family val="2"/>
        <charset val="238"/>
        <scheme val="minor"/>
      </rPr>
      <t>(%)</t>
    </r>
  </si>
  <si>
    <r>
      <t xml:space="preserve">Mangan                   </t>
    </r>
    <r>
      <rPr>
        <sz val="11"/>
        <color theme="1"/>
        <rFont val="Calibri"/>
        <family val="2"/>
        <charset val="238"/>
        <scheme val="minor"/>
      </rPr>
      <t>(mg.kg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</si>
  <si>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Selen                 </t>
    </r>
    <r>
      <rPr>
        <sz val="11"/>
        <color theme="1"/>
        <rFont val="Calibri"/>
        <family val="2"/>
        <charset val="238"/>
        <scheme val="minor"/>
      </rPr>
      <t>(mg.kg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</si>
  <si>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Lasalocid        </t>
    </r>
    <r>
      <rPr>
        <sz val="11"/>
        <color theme="1"/>
        <rFont val="Calibri"/>
        <family val="2"/>
        <charset val="238"/>
        <scheme val="minor"/>
      </rPr>
      <t>(mg.kg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</si>
  <si>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Monensin                </t>
    </r>
    <r>
      <rPr>
        <sz val="11"/>
        <color theme="1"/>
        <rFont val="Calibri"/>
        <family val="2"/>
        <charset val="238"/>
        <scheme val="minor"/>
      </rPr>
      <t>(mg.kg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</si>
  <si>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Narasin                  </t>
    </r>
    <r>
      <rPr>
        <sz val="11"/>
        <color theme="1"/>
        <rFont val="Calibri"/>
        <family val="2"/>
        <charset val="238"/>
        <scheme val="minor"/>
      </rPr>
      <t>(mg.kg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</si>
  <si>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Nikarbazin                </t>
    </r>
    <r>
      <rPr>
        <sz val="11"/>
        <color theme="1"/>
        <rFont val="Calibri"/>
        <family val="2"/>
        <charset val="238"/>
        <scheme val="minor"/>
      </rPr>
      <t xml:space="preserve"> (mg.kg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</si>
  <si>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Robenidin            </t>
    </r>
    <r>
      <rPr>
        <sz val="11"/>
        <color theme="1"/>
        <rFont val="Calibri"/>
        <family val="2"/>
        <charset val="238"/>
        <scheme val="minor"/>
      </rPr>
      <t>(mg.kg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</si>
  <si>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Salinomycin             </t>
    </r>
    <r>
      <rPr>
        <sz val="11"/>
        <color theme="1"/>
        <rFont val="Calibri"/>
        <family val="2"/>
        <charset val="238"/>
        <scheme val="minor"/>
      </rPr>
      <t>(mg.kg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</si>
  <si>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Semduramicin            </t>
    </r>
    <r>
      <rPr>
        <sz val="11"/>
        <color theme="1"/>
        <rFont val="Calibri"/>
        <family val="2"/>
        <charset val="238"/>
        <scheme val="minor"/>
      </rPr>
      <t>(mg.kg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</si>
  <si>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Vitamin A          </t>
    </r>
    <r>
      <rPr>
        <sz val="11"/>
        <color theme="1"/>
        <rFont val="Calibri"/>
        <family val="2"/>
        <charset val="238"/>
        <scheme val="minor"/>
      </rPr>
      <t xml:space="preserve"> (mj.kg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</si>
  <si>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Olovo         </t>
    </r>
    <r>
      <rPr>
        <sz val="11"/>
        <color theme="1"/>
        <rFont val="Calibri"/>
        <family val="2"/>
        <charset val="238"/>
        <scheme val="minor"/>
      </rPr>
      <t xml:space="preserve"> (mg.kg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</si>
  <si>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Kadmium         </t>
    </r>
    <r>
      <rPr>
        <sz val="11"/>
        <color theme="1"/>
        <rFont val="Calibri"/>
        <family val="2"/>
        <charset val="238"/>
        <scheme val="minor"/>
      </rPr>
      <t xml:space="preserve"> (mg.kg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</si>
  <si>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Rtuť                         </t>
    </r>
    <r>
      <rPr>
        <sz val="11"/>
        <color theme="1"/>
        <rFont val="Calibri"/>
        <family val="2"/>
        <charset val="238"/>
        <scheme val="minor"/>
      </rPr>
      <t>(mg.kg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</si>
  <si>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Arsen                </t>
    </r>
    <r>
      <rPr>
        <sz val="11"/>
        <color theme="1"/>
        <rFont val="Calibri"/>
        <family val="2"/>
        <charset val="238"/>
        <scheme val="minor"/>
      </rPr>
      <t xml:space="preserve"> (mg.kg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</si>
  <si>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Sušina                   </t>
    </r>
    <r>
      <rPr>
        <sz val="11"/>
        <color theme="1"/>
        <rFont val="Calibri"/>
        <family val="2"/>
        <charset val="238"/>
        <scheme val="minor"/>
      </rPr>
      <t>(%)</t>
    </r>
  </si>
  <si>
    <r>
      <t xml:space="preserve">Protein                        </t>
    </r>
    <r>
      <rPr>
        <sz val="11"/>
        <rFont val="Calibri"/>
        <family val="2"/>
        <charset val="238"/>
        <scheme val="minor"/>
      </rPr>
      <t xml:space="preserve">  (%)</t>
    </r>
  </si>
  <si>
    <r>
      <t xml:space="preserve">Popel                   </t>
    </r>
    <r>
      <rPr>
        <sz val="11"/>
        <color theme="1"/>
        <rFont val="Calibri"/>
        <family val="2"/>
        <charset val="238"/>
        <scheme val="minor"/>
      </rPr>
      <t>(%)</t>
    </r>
  </si>
  <si>
    <r>
      <t xml:space="preserve">Vláknina                     </t>
    </r>
    <r>
      <rPr>
        <sz val="11"/>
        <color theme="1"/>
        <rFont val="Calibri"/>
        <family val="2"/>
        <charset val="238"/>
        <scheme val="minor"/>
      </rPr>
      <t xml:space="preserve"> (%)</t>
    </r>
  </si>
  <si>
    <r>
      <t xml:space="preserve">Vápník                        </t>
    </r>
    <r>
      <rPr>
        <sz val="11"/>
        <color theme="1"/>
        <rFont val="Calibri"/>
        <family val="2"/>
        <charset val="238"/>
        <scheme val="minor"/>
      </rPr>
      <t>(%)</t>
    </r>
  </si>
  <si>
    <r>
      <t xml:space="preserve">Fosfor                         </t>
    </r>
    <r>
      <rPr>
        <sz val="11"/>
        <color theme="1"/>
        <rFont val="Calibri"/>
        <family val="2"/>
        <charset val="238"/>
        <scheme val="minor"/>
      </rPr>
      <t>(%)</t>
    </r>
  </si>
  <si>
    <r>
      <t xml:space="preserve">Sodík                     </t>
    </r>
    <r>
      <rPr>
        <sz val="11"/>
        <color theme="1"/>
        <rFont val="Calibri"/>
        <family val="2"/>
        <charset val="238"/>
        <scheme val="minor"/>
      </rPr>
      <t>(%)</t>
    </r>
  </si>
  <si>
    <r>
      <t xml:space="preserve">Hořčík                      </t>
    </r>
    <r>
      <rPr>
        <sz val="11"/>
        <color theme="1"/>
        <rFont val="Calibri"/>
        <family val="2"/>
        <charset val="238"/>
        <scheme val="minor"/>
      </rPr>
      <t>(%)</t>
    </r>
  </si>
  <si>
    <t>VÝSLEDKY VÝSKYTU MYKOTOXINŮ V KRMNÝCH PRODUKTECH</t>
  </si>
  <si>
    <t>Obiloviny</t>
  </si>
  <si>
    <t>Ostatní krmné suroviny</t>
  </si>
  <si>
    <t>Zearalenon</t>
  </si>
  <si>
    <t>Fumonisin B1</t>
  </si>
  <si>
    <t>Fumonisin B2</t>
  </si>
  <si>
    <t>Fumonisin B1+B2</t>
  </si>
  <si>
    <t>Ochratoxin A</t>
  </si>
  <si>
    <t>Deoxynivalenol</t>
  </si>
  <si>
    <t>T2-toxin</t>
  </si>
  <si>
    <t>HT2-toxin</t>
  </si>
  <si>
    <t>T2 + HT2 toxin</t>
  </si>
  <si>
    <t>KRMNÉ SUROVINY</t>
  </si>
  <si>
    <r>
      <t xml:space="preserve">Vitamin E           </t>
    </r>
    <r>
      <rPr>
        <sz val="11"/>
        <color theme="1"/>
        <rFont val="Calibri"/>
        <family val="2"/>
        <charset val="238"/>
        <scheme val="minor"/>
      </rPr>
      <t>(mg.kg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</si>
  <si>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Lysin                                  </t>
    </r>
    <r>
      <rPr>
        <sz val="11"/>
        <color theme="1"/>
        <rFont val="Calibri"/>
        <family val="2"/>
        <charset val="238"/>
        <scheme val="minor"/>
      </rPr>
      <t>(g.kg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</si>
  <si>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Methionin              </t>
    </r>
    <r>
      <rPr>
        <sz val="11"/>
        <color theme="1"/>
        <rFont val="Calibri"/>
        <family val="2"/>
        <charset val="238"/>
        <scheme val="minor"/>
      </rPr>
      <t>(g.kg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</si>
  <si>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t>OVCE, KOZY, KRÁLÍCI, KONĚ, RYBY</t>
  </si>
  <si>
    <r>
      <t xml:space="preserve">Tuk                          </t>
    </r>
    <r>
      <rPr>
        <sz val="11"/>
        <color theme="1"/>
        <rFont val="Calibri"/>
        <family val="2"/>
        <charset val="238"/>
        <scheme val="minor"/>
      </rPr>
      <t>(%)</t>
    </r>
  </si>
  <si>
    <t>Komponenty suchozemských živočichů</t>
  </si>
  <si>
    <t>Komponenty ryb</t>
  </si>
  <si>
    <r>
      <t xml:space="preserve">Aflatoxin B1         </t>
    </r>
    <r>
      <rPr>
        <sz val="11"/>
        <color theme="1"/>
        <rFont val="Calibri"/>
        <family val="2"/>
        <charset val="238"/>
        <scheme val="minor"/>
      </rPr>
      <t xml:space="preserve"> (</t>
    </r>
    <r>
      <rPr>
        <sz val="11"/>
        <color theme="1"/>
        <rFont val="Calibri"/>
        <family val="2"/>
        <charset val="238"/>
      </rPr>
      <t>µg.kg</t>
    </r>
    <r>
      <rPr>
        <vertAlign val="superscript"/>
        <sz val="11"/>
        <color theme="1"/>
        <rFont val="Calibri"/>
        <family val="2"/>
        <charset val="238"/>
      </rPr>
      <t>-1</t>
    </r>
    <r>
      <rPr>
        <sz val="11"/>
        <color theme="1"/>
        <rFont val="Calibri"/>
        <family val="2"/>
        <charset val="238"/>
      </rPr>
      <t>)</t>
    </r>
  </si>
  <si>
    <r>
      <t xml:space="preserve">Aflatoxin B2              </t>
    </r>
    <r>
      <rPr>
        <sz val="11"/>
        <color theme="1"/>
        <rFont val="Calibri"/>
        <family val="2"/>
        <charset val="238"/>
        <scheme val="minor"/>
      </rPr>
      <t xml:space="preserve"> 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</si>
  <si>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Aflatoxin G1               </t>
    </r>
    <r>
      <rPr>
        <sz val="11"/>
        <color theme="1"/>
        <rFont val="Calibri"/>
        <family val="2"/>
        <charset val="238"/>
        <scheme val="minor"/>
      </rPr>
      <t xml:space="preserve"> 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</si>
  <si>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Zearalenon                </t>
    </r>
    <r>
      <rPr>
        <sz val="11"/>
        <color theme="1"/>
        <rFont val="Calibri"/>
        <family val="2"/>
        <charset val="238"/>
        <scheme val="minor"/>
      </rPr>
      <t>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</si>
  <si>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Fumonisin B1              </t>
    </r>
    <r>
      <rPr>
        <sz val="11"/>
        <color theme="1"/>
        <rFont val="Calibri"/>
        <family val="2"/>
        <charset val="238"/>
        <scheme val="minor"/>
      </rPr>
      <t xml:space="preserve">   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</si>
  <si>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Fumonisin B2                </t>
    </r>
    <r>
      <rPr>
        <sz val="11"/>
        <color theme="1"/>
        <rFont val="Calibri"/>
        <family val="2"/>
        <charset val="238"/>
        <scheme val="minor"/>
      </rPr>
      <t>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</si>
  <si>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Fumonisin B1+B2                </t>
    </r>
    <r>
      <rPr>
        <sz val="11"/>
        <color theme="1"/>
        <rFont val="Calibri"/>
        <family val="2"/>
        <charset val="238"/>
        <scheme val="minor"/>
      </rPr>
      <t>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</si>
  <si>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Ochratoxin A                </t>
    </r>
    <r>
      <rPr>
        <sz val="11"/>
        <color theme="1"/>
        <rFont val="Calibri"/>
        <family val="2"/>
        <charset val="238"/>
        <scheme val="minor"/>
      </rPr>
      <t xml:space="preserve"> 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</si>
  <si>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Deoxynivalenol               </t>
    </r>
    <r>
      <rPr>
        <sz val="11"/>
        <color theme="1"/>
        <rFont val="Calibri"/>
        <family val="2"/>
        <charset val="238"/>
        <scheme val="minor"/>
      </rPr>
      <t xml:space="preserve"> 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</si>
  <si>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T2-toxin                  </t>
    </r>
    <r>
      <rPr>
        <sz val="11"/>
        <color theme="1"/>
        <rFont val="Calibri"/>
        <family val="2"/>
        <charset val="238"/>
        <scheme val="minor"/>
      </rPr>
      <t xml:space="preserve"> 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</si>
  <si>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HT2-toxin                 </t>
    </r>
    <r>
      <rPr>
        <sz val="11"/>
        <color theme="1"/>
        <rFont val="Calibri"/>
        <family val="2"/>
        <charset val="238"/>
        <scheme val="minor"/>
      </rPr>
      <t xml:space="preserve"> 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</si>
  <si>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T2 + HT2 toxin             </t>
    </r>
    <r>
      <rPr>
        <sz val="11"/>
        <color theme="1"/>
        <rFont val="Calibri"/>
        <family val="2"/>
        <charset val="238"/>
        <scheme val="minor"/>
      </rPr>
      <t>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</si>
  <si>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rPr>
        <b/>
        <sz val="11"/>
        <color theme="1"/>
        <rFont val="Calibri"/>
        <family val="2"/>
        <charset val="238"/>
        <scheme val="minor"/>
      </rPr>
      <t xml:space="preserve">Beauvericin  </t>
    </r>
    <r>
      <rPr>
        <sz val="11"/>
        <color theme="1"/>
        <rFont val="Calibri"/>
        <family val="2"/>
        <charset val="238"/>
        <scheme val="minor"/>
      </rPr>
      <t xml:space="preserve">                 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</si>
  <si>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rPr>
        <b/>
        <sz val="11"/>
        <color theme="1"/>
        <rFont val="Calibri"/>
        <family val="2"/>
        <charset val="238"/>
        <scheme val="minor"/>
      </rPr>
      <t>Enniatin A</t>
    </r>
    <r>
      <rPr>
        <sz val="11"/>
        <color theme="1"/>
        <rFont val="Calibri"/>
        <family val="2"/>
        <charset val="238"/>
        <scheme val="minor"/>
      </rPr>
      <t xml:space="preserve">                  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</si>
  <si>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rPr>
        <b/>
        <sz val="11"/>
        <color theme="1"/>
        <rFont val="Calibri"/>
        <family val="2"/>
        <charset val="238"/>
        <scheme val="minor"/>
      </rPr>
      <t>Enniatin A1</t>
    </r>
    <r>
      <rPr>
        <sz val="11"/>
        <color theme="1"/>
        <rFont val="Calibri"/>
        <family val="2"/>
        <charset val="238"/>
        <scheme val="minor"/>
      </rPr>
      <t xml:space="preserve">                  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</si>
  <si>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rPr>
        <b/>
        <sz val="11"/>
        <color theme="1"/>
        <rFont val="Calibri"/>
        <family val="2"/>
        <charset val="238"/>
        <scheme val="minor"/>
      </rPr>
      <t xml:space="preserve">Enniatin B  </t>
    </r>
    <r>
      <rPr>
        <sz val="11"/>
        <color theme="1"/>
        <rFont val="Calibri"/>
        <family val="2"/>
        <charset val="238"/>
        <scheme val="minor"/>
      </rPr>
      <t xml:space="preserve">               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</si>
  <si>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rPr>
        <b/>
        <sz val="11"/>
        <color theme="1"/>
        <rFont val="Calibri"/>
        <family val="2"/>
        <charset val="238"/>
        <scheme val="minor"/>
      </rPr>
      <t>Enniatin B1</t>
    </r>
    <r>
      <rPr>
        <sz val="11"/>
        <color theme="1"/>
        <rFont val="Calibri"/>
        <family val="2"/>
        <charset val="238"/>
        <scheme val="minor"/>
      </rPr>
      <t xml:space="preserve">               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</si>
  <si>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rPr>
        <b/>
        <sz val="11"/>
        <color theme="1"/>
        <rFont val="Calibri"/>
        <family val="2"/>
        <charset val="238"/>
        <scheme val="minor"/>
      </rPr>
      <t>Nivalenol</t>
    </r>
    <r>
      <rPr>
        <sz val="11"/>
        <color theme="1"/>
        <rFont val="Calibri"/>
        <family val="2"/>
        <charset val="238"/>
        <scheme val="minor"/>
      </rPr>
      <t xml:space="preserve">                  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</si>
  <si>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>VÝSLEDKY OBSAHU MYKOTOXINŮ V OBILOVINÁCH</t>
    </r>
    <r>
      <rPr>
        <sz val="11"/>
        <color theme="1"/>
        <rFont val="Arial Unicode MS"/>
        <family val="2"/>
        <charset val="238"/>
      </rPr>
      <t xml:space="preserve"> (µg.kg</t>
    </r>
    <r>
      <rPr>
        <vertAlign val="superscript"/>
        <sz val="11"/>
        <color theme="1"/>
        <rFont val="Arial Unicode MS"/>
        <family val="2"/>
        <charset val="238"/>
      </rPr>
      <t>-1</t>
    </r>
    <r>
      <rPr>
        <sz val="11"/>
        <color theme="1"/>
        <rFont val="Arial Unicode MS"/>
        <family val="2"/>
        <charset val="238"/>
      </rPr>
      <t>)</t>
    </r>
  </si>
  <si>
    <t>Materiál</t>
  </si>
  <si>
    <r>
      <t xml:space="preserve">Sušina                  </t>
    </r>
    <r>
      <rPr>
        <sz val="11"/>
        <color theme="1"/>
        <rFont val="Calibri"/>
        <family val="2"/>
        <charset val="238"/>
        <scheme val="minor"/>
      </rPr>
      <t>(%)</t>
    </r>
  </si>
  <si>
    <t>Aflatoxin B1</t>
  </si>
  <si>
    <t>Aflatoxin B2</t>
  </si>
  <si>
    <t>Aflatoxin G1</t>
  </si>
  <si>
    <t>Aflatoxin G2</t>
  </si>
  <si>
    <t>Beauvericin</t>
  </si>
  <si>
    <t>Enniatin A</t>
  </si>
  <si>
    <t>Enniatin A1</t>
  </si>
  <si>
    <t>Enniatin B</t>
  </si>
  <si>
    <t>Enniatin B1</t>
  </si>
  <si>
    <t>Nivalenol</t>
  </si>
  <si>
    <r>
      <t xml:space="preserve">Tuk                         </t>
    </r>
    <r>
      <rPr>
        <sz val="11"/>
        <color theme="1"/>
        <rFont val="Calibri"/>
        <family val="2"/>
        <charset val="238"/>
        <scheme val="minor"/>
      </rPr>
      <t>(%)</t>
    </r>
  </si>
  <si>
    <r>
      <t xml:space="preserve">Železo                   </t>
    </r>
    <r>
      <rPr>
        <sz val="11"/>
        <color theme="1"/>
        <rFont val="Calibri"/>
        <family val="2"/>
        <charset val="238"/>
        <scheme val="minor"/>
      </rPr>
      <t>(mg.kg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</si>
  <si>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Vitamin D3          </t>
    </r>
    <r>
      <rPr>
        <sz val="11"/>
        <color theme="1"/>
        <rFont val="Calibri"/>
        <family val="2"/>
        <charset val="238"/>
        <scheme val="minor"/>
      </rPr>
      <t>(mj.kg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</si>
  <si>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Diclazuril        </t>
    </r>
    <r>
      <rPr>
        <sz val="11"/>
        <color theme="1"/>
        <rFont val="Calibri"/>
        <family val="2"/>
        <charset val="238"/>
        <scheme val="minor"/>
      </rPr>
      <t>(mg.kg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</si>
  <si>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Halofuginon        </t>
    </r>
    <r>
      <rPr>
        <sz val="11"/>
        <color theme="1"/>
        <rFont val="Calibri"/>
        <family val="2"/>
        <charset val="238"/>
        <scheme val="minor"/>
      </rPr>
      <t>(mg.kg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</si>
  <si>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Aflatoxin G2               </t>
    </r>
    <r>
      <rPr>
        <sz val="11"/>
        <color theme="1"/>
        <rFont val="Calibri"/>
        <family val="2"/>
        <charset val="238"/>
        <scheme val="minor"/>
      </rPr>
      <t xml:space="preserve"> 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</si>
  <si>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Amprolium             </t>
    </r>
    <r>
      <rPr>
        <sz val="11"/>
        <color theme="1"/>
        <rFont val="Calibri"/>
        <family val="2"/>
        <charset val="238"/>
        <scheme val="minor"/>
      </rPr>
      <t xml:space="preserve"> (mg.kg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</si>
  <si>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t>Ergokrystin</t>
  </si>
  <si>
    <t>Ergokrystinin</t>
  </si>
  <si>
    <t>Ergotamin</t>
  </si>
  <si>
    <t>Ergotaminin</t>
  </si>
  <si>
    <t>Ergokryptin</t>
  </si>
  <si>
    <t>Ergokryptinin</t>
  </si>
  <si>
    <t>Ergometrin</t>
  </si>
  <si>
    <t>Ergometrinin</t>
  </si>
  <si>
    <t>Ergosin</t>
  </si>
  <si>
    <t>Ergosinin</t>
  </si>
  <si>
    <t>Ergokornin</t>
  </si>
  <si>
    <t>Ergokorninin</t>
  </si>
  <si>
    <t>Monokrotalin</t>
  </si>
  <si>
    <t>Retrorsin</t>
  </si>
  <si>
    <t>Senecionin</t>
  </si>
  <si>
    <t>Senkirkin</t>
  </si>
  <si>
    <t>Senecifyllin</t>
  </si>
  <si>
    <r>
      <t xml:space="preserve">Močovina         </t>
    </r>
    <r>
      <rPr>
        <sz val="11"/>
        <color theme="1"/>
        <rFont val="Calibri"/>
        <family val="2"/>
        <charset val="238"/>
        <scheme val="minor"/>
      </rPr>
      <t xml:space="preserve"> (%)</t>
    </r>
  </si>
  <si>
    <r>
      <t xml:space="preserve">Ergokrystin                </t>
    </r>
    <r>
      <rPr>
        <sz val="11"/>
        <color theme="1"/>
        <rFont val="Calibri"/>
        <family val="2"/>
        <charset val="238"/>
        <scheme val="minor"/>
      </rPr>
      <t xml:space="preserve"> 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</si>
  <si>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Ergokrystinin               </t>
    </r>
    <r>
      <rPr>
        <sz val="11"/>
        <color theme="1"/>
        <rFont val="Calibri"/>
        <family val="2"/>
        <charset val="238"/>
        <scheme val="minor"/>
      </rPr>
      <t xml:space="preserve"> 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</si>
  <si>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Ergotamin               </t>
    </r>
    <r>
      <rPr>
        <sz val="11"/>
        <color theme="1"/>
        <rFont val="Calibri"/>
        <family val="2"/>
        <charset val="238"/>
        <scheme val="minor"/>
      </rPr>
      <t xml:space="preserve"> 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</si>
  <si>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Ergotaminin               </t>
    </r>
    <r>
      <rPr>
        <sz val="11"/>
        <color theme="1"/>
        <rFont val="Calibri"/>
        <family val="2"/>
        <charset val="238"/>
        <scheme val="minor"/>
      </rPr>
      <t xml:space="preserve"> 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</si>
  <si>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Ergokryptin               </t>
    </r>
    <r>
      <rPr>
        <sz val="11"/>
        <color theme="1"/>
        <rFont val="Calibri"/>
        <family val="2"/>
        <charset val="238"/>
        <scheme val="minor"/>
      </rPr>
      <t xml:space="preserve"> 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</si>
  <si>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Ergokryptinin               </t>
    </r>
    <r>
      <rPr>
        <sz val="11"/>
        <color theme="1"/>
        <rFont val="Calibri"/>
        <family val="2"/>
        <charset val="238"/>
        <scheme val="minor"/>
      </rPr>
      <t xml:space="preserve"> 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</si>
  <si>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Ergometrin           </t>
    </r>
    <r>
      <rPr>
        <sz val="11"/>
        <color theme="1"/>
        <rFont val="Calibri"/>
        <family val="2"/>
        <charset val="238"/>
        <scheme val="minor"/>
      </rPr>
      <t xml:space="preserve"> 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</si>
  <si>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Ergometrinin          </t>
    </r>
    <r>
      <rPr>
        <sz val="11"/>
        <color theme="1"/>
        <rFont val="Calibri"/>
        <family val="2"/>
        <charset val="238"/>
        <scheme val="minor"/>
      </rPr>
      <t xml:space="preserve"> 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</si>
  <si>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Ergosin          </t>
    </r>
    <r>
      <rPr>
        <sz val="11"/>
        <color theme="1"/>
        <rFont val="Calibri"/>
        <family val="2"/>
        <charset val="238"/>
        <scheme val="minor"/>
      </rPr>
      <t xml:space="preserve"> 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</si>
  <si>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Ergosinin          </t>
    </r>
    <r>
      <rPr>
        <sz val="11"/>
        <color theme="1"/>
        <rFont val="Calibri"/>
        <family val="2"/>
        <charset val="238"/>
        <scheme val="minor"/>
      </rPr>
      <t xml:space="preserve"> 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</si>
  <si>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Ergokronin          </t>
    </r>
    <r>
      <rPr>
        <sz val="11"/>
        <color theme="1"/>
        <rFont val="Calibri"/>
        <family val="2"/>
        <charset val="238"/>
        <scheme val="minor"/>
      </rPr>
      <t xml:space="preserve"> 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</si>
  <si>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Ergokroninin          </t>
    </r>
    <r>
      <rPr>
        <sz val="11"/>
        <color theme="1"/>
        <rFont val="Calibri"/>
        <family val="2"/>
        <charset val="238"/>
        <scheme val="minor"/>
      </rPr>
      <t xml:space="preserve"> 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</si>
  <si>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Monokrotalin          </t>
    </r>
    <r>
      <rPr>
        <sz val="11"/>
        <color theme="1"/>
        <rFont val="Calibri"/>
        <family val="2"/>
        <charset val="238"/>
        <scheme val="minor"/>
      </rPr>
      <t xml:space="preserve"> 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</si>
  <si>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Retrorsin          </t>
    </r>
    <r>
      <rPr>
        <sz val="11"/>
        <color theme="1"/>
        <rFont val="Calibri"/>
        <family val="2"/>
        <charset val="238"/>
        <scheme val="minor"/>
      </rPr>
      <t xml:space="preserve"> 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</si>
  <si>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Senecionin          </t>
    </r>
    <r>
      <rPr>
        <sz val="11"/>
        <color theme="1"/>
        <rFont val="Calibri"/>
        <family val="2"/>
        <charset val="238"/>
        <scheme val="minor"/>
      </rPr>
      <t xml:space="preserve"> 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</si>
  <si>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Senkirkin          </t>
    </r>
    <r>
      <rPr>
        <sz val="11"/>
        <color theme="1"/>
        <rFont val="Calibri"/>
        <family val="2"/>
        <charset val="238"/>
        <scheme val="minor"/>
      </rPr>
      <t xml:space="preserve"> 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</si>
  <si>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Senecifyllin          </t>
    </r>
    <r>
      <rPr>
        <sz val="11"/>
        <color theme="1"/>
        <rFont val="Calibri"/>
        <family val="2"/>
        <charset val="238"/>
        <scheme val="minor"/>
      </rPr>
      <t xml:space="preserve"> 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</si>
  <si>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Železo              </t>
    </r>
    <r>
      <rPr>
        <sz val="11"/>
        <color theme="1"/>
        <rFont val="Calibri"/>
        <family val="2"/>
        <charset val="238"/>
        <scheme val="minor"/>
      </rPr>
      <t>(mg.kg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</si>
  <si>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t>DOMÁCÍ A OSTATNÍ ZVÍŘATA</t>
  </si>
  <si>
    <r>
      <t xml:space="preserve">Jod                   </t>
    </r>
    <r>
      <rPr>
        <sz val="11"/>
        <color theme="1"/>
        <rFont val="Calibri"/>
        <family val="2"/>
        <charset val="238"/>
        <scheme val="minor"/>
      </rPr>
      <t>(mg.kg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</si>
  <si>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Nikl           </t>
    </r>
    <r>
      <rPr>
        <sz val="11"/>
        <color theme="1"/>
        <rFont val="Calibri"/>
        <family val="2"/>
        <charset val="238"/>
        <scheme val="minor"/>
      </rPr>
      <t xml:space="preserve"> (mg.kg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</si>
  <si>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Vitamin E jako </t>
    </r>
    <r>
      <rPr>
        <b/>
        <sz val="11"/>
        <color theme="1"/>
        <rFont val="Calibri"/>
        <family val="2"/>
        <charset val="238"/>
      </rPr>
      <t>α</t>
    </r>
    <r>
      <rPr>
        <b/>
        <sz val="8.8000000000000007"/>
        <color theme="1"/>
        <rFont val="Calibri"/>
        <family val="2"/>
        <charset val="238"/>
      </rPr>
      <t>-</t>
    </r>
    <r>
      <rPr>
        <b/>
        <sz val="11"/>
        <color theme="1"/>
        <rFont val="Calibri"/>
        <family val="2"/>
        <charset val="238"/>
      </rPr>
      <t>tokoferol acetát</t>
    </r>
    <r>
      <rPr>
        <b/>
        <sz val="11"/>
        <color theme="1"/>
        <rFont val="Calibri"/>
        <family val="2"/>
        <charset val="238"/>
        <scheme val="minor"/>
      </rPr>
      <t xml:space="preserve">          </t>
    </r>
    <r>
      <rPr>
        <sz val="11"/>
        <color theme="1"/>
        <rFont val="Calibri"/>
        <family val="2"/>
        <charset val="238"/>
        <scheme val="minor"/>
      </rPr>
      <t>(mg.kg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</si>
  <si>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t>VG kukuřice – škrobová invertáza</t>
  </si>
  <si>
    <t>VG rýže – fosfolipáza D</t>
  </si>
  <si>
    <t>VG sója – sójový lektin</t>
  </si>
  <si>
    <t>SE P-35S</t>
  </si>
  <si>
    <t>SE T-NOS</t>
  </si>
  <si>
    <t>SE bar</t>
  </si>
  <si>
    <t>SE CP4espsp</t>
  </si>
  <si>
    <t>SE cry1A(b)</t>
  </si>
  <si>
    <t>SE FMV</t>
  </si>
  <si>
    <t>SE nptII</t>
  </si>
  <si>
    <t>SE pat</t>
  </si>
  <si>
    <t>K 5307</t>
  </si>
  <si>
    <t>K DAS40278</t>
  </si>
  <si>
    <t>K GAT98140</t>
  </si>
  <si>
    <t>K MON87403</t>
  </si>
  <si>
    <t>K VCO-01981-5</t>
  </si>
  <si>
    <t>Acetamiprid (mg.kg-1)</t>
  </si>
  <si>
    <t>Acefát             (mg.kg-1)</t>
  </si>
  <si>
    <t>Aldikarb       (mg.kg-1)</t>
  </si>
  <si>
    <t>Aldrin              (mg.kg-1)</t>
  </si>
  <si>
    <t>Aldrin a Dieldrin (suma)        (mg.kg-1)</t>
  </si>
  <si>
    <t>Azinfos-methyl (mg.kg-1)</t>
  </si>
  <si>
    <t>Azoxystrobin (mg.kg-1)</t>
  </si>
  <si>
    <t>Bifenthrin (suma izomerů)  (mg.kg-1)</t>
  </si>
  <si>
    <t>Bitertanol (mg.kg-1)</t>
  </si>
  <si>
    <t>Bixafen            (mg.kg-1)</t>
  </si>
  <si>
    <t>Boskalid           (mg.kg-1)</t>
  </si>
  <si>
    <t>Bromuconazole (mg.kg-1)</t>
  </si>
  <si>
    <t>Bupirimát (mg.kg-1)</t>
  </si>
  <si>
    <t>Buprofezin (mg.kg-1)</t>
  </si>
  <si>
    <t>Kadusafos (mg.kg-1)</t>
  </si>
  <si>
    <t>Karbaryl          (mg.kg-1)</t>
  </si>
  <si>
    <t>Karbendazim (mg.kg-1)</t>
  </si>
  <si>
    <t>Karbofuran (mg.kg-1)</t>
  </si>
  <si>
    <t>3-hydroxy karbofuran (mg.kg-1)</t>
  </si>
  <si>
    <t>Karboxin  (mg.kg-1)</t>
  </si>
  <si>
    <t>Chlorantraniliprol (mg.kg-1)</t>
  </si>
  <si>
    <t>Chlorfenapyr (mg.kg-1)</t>
  </si>
  <si>
    <t>Chlorfenvinfos (mg.kg-1)</t>
  </si>
  <si>
    <t>Chlorpyrifos-methyl               (mg.kg-1)</t>
  </si>
  <si>
    <t>Klothianidin (mg.kg-1)</t>
  </si>
  <si>
    <t>Cyfluthrin (suma izomerů)  (mg.kg-1)</t>
  </si>
  <si>
    <t>Lambda-cyhalothrin (mg.kg-1)</t>
  </si>
  <si>
    <t>Cymoxanil (mg.kg-1)</t>
  </si>
  <si>
    <t>Cypermethrin (suma izomerů) (mg.kg-1)</t>
  </si>
  <si>
    <t>Cyprokonazol (mg.kg-1)</t>
  </si>
  <si>
    <t>Cyprodinil (mg.kg-1)</t>
  </si>
  <si>
    <t>Deltamethrin (mg.kg-1)</t>
  </si>
  <si>
    <t>Diazinon  (mg.kg-1)</t>
  </si>
  <si>
    <t>Dichlorprop (suma)        (mg.kg-1)</t>
  </si>
  <si>
    <t>Dichlorvos (mg.kg-1)</t>
  </si>
  <si>
    <t>Dikloran       (mg.kg-1)</t>
  </si>
  <si>
    <t>Dieldrin       (mg.kg-1)</t>
  </si>
  <si>
    <t>Difenokonazol (mg.kg-1)</t>
  </si>
  <si>
    <t>Difenylamin (mg.kg-1)</t>
  </si>
  <si>
    <t>Diflubenzuron (mg.kg-1)</t>
  </si>
  <si>
    <t>Dimethoát (mg.kg-1)</t>
  </si>
  <si>
    <t>Dimethoát (suma)        (mg.kg-1)</t>
  </si>
  <si>
    <t>Dimethomorf (suma izomerů) (mg.kg-1)</t>
  </si>
  <si>
    <t>Dinikonazol (suma izomerů) (mg.kg-1)</t>
  </si>
  <si>
    <r>
      <t>Endosulfan      (</t>
    </r>
    <r>
      <rPr>
        <b/>
        <sz val="11"/>
        <color theme="1"/>
        <rFont val="Calibri"/>
        <family val="2"/>
        <charset val="238"/>
      </rPr>
      <t>α+β isomer)     (mg.kg-1)</t>
    </r>
  </si>
  <si>
    <t>Endosulfansulfát (mg.kg-1)</t>
  </si>
  <si>
    <t>Endosulfan (suma izomerů) (mg.kg-1)</t>
  </si>
  <si>
    <t>Epoxikonazol (mg.kg-1)</t>
  </si>
  <si>
    <t>Ethion      (mg.kg-1)</t>
  </si>
  <si>
    <t>Ethirimol  (mg.kg-1)</t>
  </si>
  <si>
    <t xml:space="preserve">Ethoprofos (mg.kg-1) </t>
  </si>
  <si>
    <t>Fenbukonazol (mg.kg-1)</t>
  </si>
  <si>
    <t>Fenhexamid (mg.kg-1)</t>
  </si>
  <si>
    <t>Fenitrothion (mg.kg-1)</t>
  </si>
  <si>
    <t>Fenpropathrin (mg.kg-1)</t>
  </si>
  <si>
    <t>Fenpropidin (mg.kg-1)</t>
  </si>
  <si>
    <t>Fenpropimorf (suma izomerů) (mg.kg-1)</t>
  </si>
  <si>
    <t>Fenpyroximát (mg.kg-1)</t>
  </si>
  <si>
    <t>Fenthion  (mg.kg-1)</t>
  </si>
  <si>
    <t>Fenvalerát (suma izomerů)  (mg.kg-1)</t>
  </si>
  <si>
    <t>Fipronil     (mg.kg-1)</t>
  </si>
  <si>
    <t>Flonikamid (mg.kg-1)</t>
  </si>
  <si>
    <t>Fluazifop-P (suma)          (mg.kg-1)</t>
  </si>
  <si>
    <t>Fluaziop-P-butyl (mg.kg-1)</t>
  </si>
  <si>
    <t xml:space="preserve">Fludioxonil (mg.kg-1) </t>
  </si>
  <si>
    <t>Fluopikolid (mg.kg-1)</t>
  </si>
  <si>
    <t>Fluopyram (mg.kg-1)</t>
  </si>
  <si>
    <t>Flufenoxuron (mg.kg-1)</t>
  </si>
  <si>
    <t>Fluquinconazol (mg.kg-1)</t>
  </si>
  <si>
    <t>Flusilazol (mg.kg-1)</t>
  </si>
  <si>
    <t>Flutolanil (mg.kg-1)</t>
  </si>
  <si>
    <t>Flutriafol  (mg.kg-1)</t>
  </si>
  <si>
    <t>Tau-fluvalinát (mg.kg-1)</t>
  </si>
  <si>
    <t>Fluxapyroxad (mg.kg-1)</t>
  </si>
  <si>
    <t>Glyfosát   (mg.kg-1)</t>
  </si>
  <si>
    <t>Haloxyfop (suma)       (mg.kg-1)</t>
  </si>
  <si>
    <t>Haloxyfop-methyl        (mg.kg-1)</t>
  </si>
  <si>
    <t>Haloxyfop-2-ethoxyethyl (mg.kg-1)</t>
  </si>
  <si>
    <t>Hexakonazol (mg.kg-1)</t>
  </si>
  <si>
    <t>Imazalil        (mg.kg-1)</t>
  </si>
  <si>
    <t xml:space="preserve">Imidakloprid (mg.kg-1) </t>
  </si>
  <si>
    <t>Indoxacarb (suma)       (mg.kg-1)</t>
  </si>
  <si>
    <t xml:space="preserve">Iprodion       (mg.kg-1) </t>
  </si>
  <si>
    <t>Iprovalikarb (mg.kg-1)</t>
  </si>
  <si>
    <t>Isokarbofos (mg.kg-1)</t>
  </si>
  <si>
    <t>Isoprothiolan (mg.kg-1)</t>
  </si>
  <si>
    <t>Isoproturon (mg.kg-1)</t>
  </si>
  <si>
    <t>Kresoxim-methyl              (mg.kg-1)</t>
  </si>
  <si>
    <t>Linuron         (mg.kg-1)</t>
  </si>
  <si>
    <t>Malaoxon (mg.kg-1)</t>
  </si>
  <si>
    <t>Malathion (mg.kg-1)</t>
  </si>
  <si>
    <t>Malathion (suma)           (mg.kg-1)</t>
  </si>
  <si>
    <t>Mandipropamid (mg.kg-1)</t>
  </si>
  <si>
    <t>MCPA       (mg.kg-1)</t>
  </si>
  <si>
    <t>Mekoprop (suma)       (mg.kg-1)</t>
  </si>
  <si>
    <t>Mepikvát chlorid (suma)       (mg.kg-1)</t>
  </si>
  <si>
    <t>Metalaxyl a metalaxyl-M (suma izomerů) (mg.kg-1)</t>
  </si>
  <si>
    <t>Metkonazol (suma izomerů) (mg.kg-1)</t>
  </si>
  <si>
    <t>Methakrifos (mg.kg-1)</t>
  </si>
  <si>
    <t>Methamidofos (mg.kg-1)</t>
  </si>
  <si>
    <t>Methidathion (mg.kg-1)</t>
  </si>
  <si>
    <t>Methiokarb (mg.kg-1)</t>
  </si>
  <si>
    <t>Methiokarb sulfon          (mg.kg-1)</t>
  </si>
  <si>
    <t>Methiokarb sulfoxid      (mg.kg-1)</t>
  </si>
  <si>
    <t>Methiokarb (suma)     (mg.kg-1)</t>
  </si>
  <si>
    <t>Methomyl (mg.kg-1)</t>
  </si>
  <si>
    <t>Methoxyfenozid (mg.kg-1)</t>
  </si>
  <si>
    <t>Metolachlor (mg.kg-1)</t>
  </si>
  <si>
    <t>Metrafenon (mg.kg-1)</t>
  </si>
  <si>
    <t>Metribuzin (mg.kg-1)</t>
  </si>
  <si>
    <t>Monokrotofos (mg.kg-1)</t>
  </si>
  <si>
    <t>Myklobutanil (mg.kg-1)</t>
  </si>
  <si>
    <t>Omethoát (mg.kg-1)</t>
  </si>
  <si>
    <t>Oxydemeton-methyl     (mg.kg-1)</t>
  </si>
  <si>
    <t>Oxydemeton-methyl (suma) (mg.kg-1)</t>
  </si>
  <si>
    <t>Paklobutrazol (mg.kg-1)</t>
  </si>
  <si>
    <t>Parathion (mg.kg-1)</t>
  </si>
  <si>
    <t>Parathion-methyl     (mg.kg-1)</t>
  </si>
  <si>
    <t>Penkonazol (mg.kg-1)</t>
  </si>
  <si>
    <t>Pencycuron (mg.kg-1)</t>
  </si>
  <si>
    <t>Pendimethalin (mg.kg-1)</t>
  </si>
  <si>
    <t>Permethrin (suma izomerů) (mg.kg-1)</t>
  </si>
  <si>
    <t>Fosmet    (mg.kg-1)</t>
  </si>
  <si>
    <t>Fosfamidon (mg.kg-1)</t>
  </si>
  <si>
    <t>Pikoxystrobin (mg.kg-1)</t>
  </si>
  <si>
    <t>Pirimikarb (mg.kg-1)</t>
  </si>
  <si>
    <t>Desmethylpirimikarb         (mg.kg-1)</t>
  </si>
  <si>
    <t xml:space="preserve">Pirimifos-methyl (mg.kg-1) </t>
  </si>
  <si>
    <t>Pyridaben (mg.kg-1)</t>
  </si>
  <si>
    <t>Pyriproxyfen (mg.kg-1)</t>
  </si>
  <si>
    <t xml:space="preserve">Prochloraz (mg.kg-1)  </t>
  </si>
  <si>
    <t>Procymidon (mg.kg-1)</t>
  </si>
  <si>
    <t>Profenofos (mg.kg-1)</t>
  </si>
  <si>
    <t>Propamokarb (mg.kg-1)</t>
  </si>
  <si>
    <t>Propikonazol                                (suma izomerů)                           (mg.kg-1)</t>
  </si>
  <si>
    <t>Propyzamid (mg.kg-1)</t>
  </si>
  <si>
    <t>Prothiokonazol (Prothiokonazol-desthio)          (mg.kg-1)</t>
  </si>
  <si>
    <t>Prothiofos (mg.kg-1)</t>
  </si>
  <si>
    <t>Pyrimethanil (mg.kg-1)</t>
  </si>
  <si>
    <t>Pyraklostrobin (mg.kg-1)</t>
  </si>
  <si>
    <t>Chinoxyfen (mg.kg-1)</t>
  </si>
  <si>
    <t>Spiromesifen (mg.kg-1)</t>
  </si>
  <si>
    <t>Spiroxamin (suma izomerů)            (mg.kg-1)</t>
  </si>
  <si>
    <t>Tebukonazol (mg.kg-1)</t>
  </si>
  <si>
    <t>Tebufenozid (mg.kg-1)</t>
  </si>
  <si>
    <t>Teflubenzuron (mg.kg-1)</t>
  </si>
  <si>
    <t>Tefluthrin (mg.kg-1)</t>
  </si>
  <si>
    <t>Terbuthylazin (mg.kg-1)</t>
  </si>
  <si>
    <t>Tetrakonazol (mg.kg-1)</t>
  </si>
  <si>
    <t>Tetramethrin (mg.kg-1)</t>
  </si>
  <si>
    <t>Thiabendazol  (mg.kg-1)</t>
  </si>
  <si>
    <t>Thiakloprid (mg.kg-1)</t>
  </si>
  <si>
    <t>Thiodikarb (mg.kg-1)</t>
  </si>
  <si>
    <t>Thiamethoxam (mg.kg-1)</t>
  </si>
  <si>
    <t>Thiofanát-methyl (mg.kg-1)</t>
  </si>
  <si>
    <t>Tolklofos-methyl (mg.kg-1)</t>
  </si>
  <si>
    <t xml:space="preserve">Triadimefon (mg.kg-1) </t>
  </si>
  <si>
    <t>Triadimenol       (suma izomerů)       (mg.kg-1)</t>
  </si>
  <si>
    <t>Triazofos (mg.kg-1)</t>
  </si>
  <si>
    <t>Tricyklazol (mg.kg-1)</t>
  </si>
  <si>
    <t>Trifloxystrobin (mg.kg-1)</t>
  </si>
  <si>
    <t>Trifluralin (mg.kg-1)</t>
  </si>
  <si>
    <t>Trinexapak-ethyl (mg.kg-1)</t>
  </si>
  <si>
    <t>Tritikonazol (mg.kg-1)</t>
  </si>
  <si>
    <t>Vinklozolin (mg.kg-1)</t>
  </si>
  <si>
    <t>2,4-D (suma)</t>
  </si>
  <si>
    <t>2-fenylfenol (mg.kg-1)</t>
  </si>
  <si>
    <r>
      <t xml:space="preserve">Suma PCB 28,52,101, 138,153,180 </t>
    </r>
    <r>
      <rPr>
        <sz val="10"/>
        <color theme="1"/>
        <rFont val="Calibri"/>
        <family val="2"/>
        <charset val="238"/>
        <scheme val="minor"/>
      </rPr>
      <t>(</t>
    </r>
    <r>
      <rPr>
        <sz val="10"/>
        <color theme="1"/>
        <rFont val="Calibri"/>
        <family val="2"/>
        <charset val="238"/>
      </rPr>
      <t>µg.kg</t>
    </r>
    <r>
      <rPr>
        <vertAlign val="superscript"/>
        <sz val="10"/>
        <color theme="1"/>
        <rFont val="Calibri"/>
        <family val="2"/>
        <charset val="238"/>
      </rPr>
      <t>-1</t>
    </r>
    <r>
      <rPr>
        <sz val="10"/>
        <color theme="1"/>
        <rFont val="Calibri"/>
        <family val="2"/>
        <charset val="238"/>
      </rPr>
      <t>)</t>
    </r>
  </si>
  <si>
    <r>
      <t xml:space="preserve">Dioxiny                </t>
    </r>
    <r>
      <rPr>
        <b/>
        <sz val="9"/>
        <color theme="1"/>
        <rFont val="Calibri"/>
        <family val="2"/>
        <charset val="238"/>
        <scheme val="minor"/>
      </rPr>
      <t>suma PCDD a PCDF</t>
    </r>
    <r>
      <rPr>
        <b/>
        <sz val="10"/>
        <color theme="1"/>
        <rFont val="Calibri"/>
        <family val="2"/>
        <charset val="238"/>
        <scheme val="minor"/>
      </rPr>
      <t xml:space="preserve">       </t>
    </r>
    <r>
      <rPr>
        <sz val="10"/>
        <color theme="1"/>
        <rFont val="Calibri"/>
        <family val="2"/>
        <charset val="238"/>
        <scheme val="minor"/>
      </rPr>
      <t>(ng WHO-TEQ/kg)</t>
    </r>
  </si>
  <si>
    <r>
      <t>PCB s diox. efektem</t>
    </r>
    <r>
      <rPr>
        <b/>
        <sz val="10"/>
        <color theme="1"/>
        <rFont val="Calibri"/>
        <family val="2"/>
        <charset val="238"/>
        <scheme val="minor"/>
      </rPr>
      <t xml:space="preserve">                </t>
    </r>
    <r>
      <rPr>
        <sz val="10"/>
        <color theme="1"/>
        <rFont val="Calibri"/>
        <family val="2"/>
        <charset val="238"/>
        <scheme val="minor"/>
      </rPr>
      <t xml:space="preserve"> (ng WHO-TEQ/kg)</t>
    </r>
  </si>
  <si>
    <r>
      <t>Dioxiny + PCB       s diox. efektem</t>
    </r>
    <r>
      <rPr>
        <b/>
        <sz val="10"/>
        <color theme="1"/>
        <rFont val="Calibri"/>
        <family val="2"/>
        <charset val="238"/>
        <scheme val="minor"/>
      </rPr>
      <t xml:space="preserve">      </t>
    </r>
    <r>
      <rPr>
        <sz val="10"/>
        <color theme="1"/>
        <rFont val="Calibri"/>
        <family val="2"/>
        <charset val="238"/>
        <scheme val="minor"/>
      </rPr>
      <t xml:space="preserve"> (ng WHO-TEQ/kg)</t>
    </r>
  </si>
  <si>
    <t>Propargit      (mg.kg-1)</t>
  </si>
  <si>
    <t>Prosulfokarb (mg.kg-1)</t>
  </si>
  <si>
    <r>
      <t xml:space="preserve">Taurin            </t>
    </r>
    <r>
      <rPr>
        <sz val="11"/>
        <color theme="1"/>
        <rFont val="Calibri"/>
        <family val="2"/>
        <charset val="238"/>
        <scheme val="minor"/>
      </rPr>
      <t>(mg.kg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</si>
  <si>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t>VG - bavlna</t>
  </si>
  <si>
    <t>VG - brambory</t>
  </si>
  <si>
    <t>Demeton-S-methylsulf (mg.kg-1)</t>
  </si>
  <si>
    <t>Ethefon       (mg.kg-1)</t>
  </si>
  <si>
    <t>Glufosinát (mg.kg-1)</t>
  </si>
  <si>
    <t>Glufosinát suma (mg.kg-1)</t>
  </si>
  <si>
    <t>MPP (mg.kg-1)</t>
  </si>
  <si>
    <t>N-acetyl-glufosinát (mg.kg-1)</t>
  </si>
  <si>
    <t>Piperonyl butoxid     (mg.kg-1)</t>
  </si>
  <si>
    <r>
      <t xml:space="preserve">Hydroxyanalog methioninu             </t>
    </r>
    <r>
      <rPr>
        <sz val="11"/>
        <color theme="1"/>
        <rFont val="Calibri"/>
        <family val="2"/>
        <charset val="238"/>
        <scheme val="minor"/>
      </rPr>
      <t>(g.kg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</si>
  <si>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Suma methioninu a hydroxyanalogu             </t>
    </r>
    <r>
      <rPr>
        <sz val="11"/>
        <color theme="1"/>
        <rFont val="Calibri"/>
        <family val="2"/>
        <charset val="238"/>
        <scheme val="minor"/>
      </rPr>
      <t>(g.kg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</si>
  <si>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Dekochinát             </t>
    </r>
    <r>
      <rPr>
        <sz val="11"/>
        <color theme="1"/>
        <rFont val="Calibri"/>
        <family val="2"/>
        <charset val="238"/>
        <scheme val="minor"/>
      </rPr>
      <t xml:space="preserve"> (mg.kg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</si>
  <si>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t>Zpracovala: Ing. Zora Hlavová/květen 2025</t>
  </si>
  <si>
    <t>Zpracovala: Ing. Zora Hlavová /květen 2025</t>
  </si>
  <si>
    <t>Škůdci</t>
  </si>
  <si>
    <t>Kompletní krmná směs pro chov prasat</t>
  </si>
  <si>
    <t>&lt;0,2000</t>
  </si>
  <si>
    <t>&lt;0,1000</t>
  </si>
  <si>
    <t>&lt;0,009000</t>
  </si>
  <si>
    <t>&lt;0,01500</t>
  </si>
  <si>
    <t>&lt;0,05000</t>
  </si>
  <si>
    <t>&lt;0,02000</t>
  </si>
  <si>
    <t>Kompletní krmná směs pro předvýkrm prasat - do 35 ž.h. (A 1)</t>
  </si>
  <si>
    <t>Kompletní krmná směs pro výkrm prasat (A 2)</t>
  </si>
  <si>
    <r>
      <t xml:space="preserve">Tilmikosin      </t>
    </r>
    <r>
      <rPr>
        <sz val="11"/>
        <color theme="1"/>
        <rFont val="Calibri"/>
        <family val="2"/>
        <charset val="238"/>
        <scheme val="minor"/>
      </rPr>
      <t>(mg.kg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</si>
  <si>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t>Kompletní krmná směs pro výkrm kuřat nad 14 dnů stáří</t>
  </si>
  <si>
    <t>Kompletní krmná směs pro odchov kuřat a kuřic do 16 týdnů stáří</t>
  </si>
  <si>
    <t>Minerální krmivo pro drůbež</t>
  </si>
  <si>
    <t>Kompletní krmná směs pro výkrm kuřat do 14. dne stáří</t>
  </si>
  <si>
    <t>Kompletní krmná směs pro užitkové nosnice</t>
  </si>
  <si>
    <t>Kompletní krmná směs pro kachny - dokrm</t>
  </si>
  <si>
    <t>Kompletní krmná směs pro odchov kuřat a kuřic do 12 týdnů stáří</t>
  </si>
  <si>
    <t>&lt;1,000</t>
  </si>
  <si>
    <t>&lt;2,500</t>
  </si>
  <si>
    <t>&lt;20,00</t>
  </si>
  <si>
    <t>&lt;10,00</t>
  </si>
  <si>
    <t>&lt;5,000</t>
  </si>
  <si>
    <t>&lt;5,00</t>
  </si>
  <si>
    <t>&lt;80,00</t>
  </si>
  <si>
    <t>Doplňková krmná směs pro dojnice</t>
  </si>
  <si>
    <t>VG - řepka – cruA</t>
  </si>
  <si>
    <t>SE - CaMV</t>
  </si>
  <si>
    <t>Ř-DP073496</t>
  </si>
  <si>
    <t>S-BPS-CV127-9</t>
  </si>
  <si>
    <t>S-DP 305423</t>
  </si>
  <si>
    <t>S-MON87701</t>
  </si>
  <si>
    <t>S-MON87708</t>
  </si>
  <si>
    <t>S-MON87751</t>
  </si>
  <si>
    <t>S-MON87769</t>
  </si>
  <si>
    <t>Minerální krmivo pro skot</t>
  </si>
  <si>
    <t>nenalezeny</t>
  </si>
  <si>
    <t>nedetekován</t>
  </si>
  <si>
    <t>detekován</t>
  </si>
  <si>
    <t>&lt;50,00</t>
  </si>
  <si>
    <t>Kompletní krmná směs pro chov králíků</t>
  </si>
  <si>
    <t>Kompletní krmná směs pro psy</t>
  </si>
  <si>
    <t>Kompletní krmná směs pro kočky</t>
  </si>
  <si>
    <t>Doplňková krmná směs pro ryby</t>
  </si>
  <si>
    <t>Kompletní krmná směs pro ptáky</t>
  </si>
  <si>
    <t>Minerální krmivo jiné</t>
  </si>
  <si>
    <t>MĚĎ</t>
  </si>
  <si>
    <t>Premix pro drůbež</t>
  </si>
  <si>
    <t>Premix pro prasata</t>
  </si>
  <si>
    <t>&lt;0,5000</t>
  </si>
  <si>
    <t>Mikroskopie nález</t>
  </si>
  <si>
    <t>Botanická čistota</t>
  </si>
  <si>
    <t>Nečistoty</t>
  </si>
  <si>
    <t>Jiné druhy kult.plod</t>
  </si>
  <si>
    <t>Nečistoty škodlivé</t>
  </si>
  <si>
    <t>Neč.škodl.-Ambrosia</t>
  </si>
  <si>
    <t>Dihydrogenfosforečnan vápenatý (monokalcium-fosfát) (tetrahydrogendiorthofosforečnan vápenatý)</t>
  </si>
  <si>
    <t xml:space="preserve">Řepkové expelery </t>
  </si>
  <si>
    <t>Triticale</t>
  </si>
  <si>
    <t>nalezeni</t>
  </si>
  <si>
    <t>skladištní škůdci - pilous černý</t>
  </si>
  <si>
    <t>&lt;0,004000</t>
  </si>
  <si>
    <t>&lt;0,008000</t>
  </si>
  <si>
    <t>&lt;0,002000</t>
  </si>
  <si>
    <t>&lt;0,01000</t>
  </si>
  <si>
    <t>&lt;0,005000</t>
  </si>
  <si>
    <t>&lt;0,003000</t>
  </si>
  <si>
    <t>&lt;0,03800</t>
  </si>
  <si>
    <t>&lt;0,006000</t>
  </si>
  <si>
    <t>&lt;0,01200</t>
  </si>
  <si>
    <t>Živočišný tuk</t>
  </si>
  <si>
    <t>&lt;0,600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</si>
</sst>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64" formatCode="_-* #,##0.00\ _K_č_-;\-* #,##0.00\ _K_č_-;_-* &quot;-&quot;??\ _K_č_-;_-@_-"/>
    <numFmt numFmtId="165" formatCode="#0"/>
    <numFmt numFmtId="166" formatCode="#0.00"/>
    <numFmt numFmtId="167" formatCode="#0.0000"/>
    <numFmt numFmtId="168" formatCode="#0.000"/>
    <numFmt numFmtId="169" formatCode="#0.0"/>
    <numFmt numFmtId="170" formatCode="#0.00000"/>
    <numFmt numFmtId="171" formatCode="0.0"/>
    <numFmt numFmtId="172" formatCode="0.000"/>
    <numFmt numFmtId="173" formatCode="#0.000000"/>
    <numFmt numFmtId="174" formatCode="0.0000"/>
    <numFmt numFmtId="175" formatCode="0.0%"/>
    <numFmt numFmtId="176" formatCode="0.00000"/>
  </numFmts>
  <fonts count="22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theme="1"/>
      <name val="Arial Unicode MS"/>
      <family val="2"/>
      <charset val="238"/>
    </font>
    <font>
      <b/>
      <sz val="11"/>
      <color theme="1"/>
      <name val="Arial Unicode MS"/>
      <family val="2"/>
      <charset val="238"/>
    </font>
    <font>
      <b/>
      <sz val="10"/>
      <color theme="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vertAlign val="superscript"/>
      <sz val="11"/>
      <color theme="1"/>
      <name val="Calibri"/>
      <family val="2"/>
      <charset val="238"/>
    </font>
    <font>
      <vertAlign val="superscript"/>
      <sz val="11"/>
      <color theme="1"/>
      <name val="Arial Unicode MS"/>
      <family val="2"/>
      <charset val="238"/>
    </font>
    <font>
      <b/>
      <sz val="12"/>
      <color theme="1"/>
      <name val="Calibri"/>
      <family val="2"/>
      <charset val="238"/>
      <scheme val="minor"/>
    </font>
    <font>
      <i/>
      <sz val="18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b/>
      <sz val="8.8000000000000007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vertAlign val="superscript"/>
      <sz val="10"/>
      <color theme="1"/>
      <name val="Calibri"/>
      <family val="2"/>
      <charset val="238"/>
    </font>
    <font>
      <b/>
      <sz val="9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7C80"/>
        <bgColor indexed="64"/>
      </patternFill>
    </fill>
  </fills>
  <borders count="21">
    <border>
      <left/>
      <right/>
      <top/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218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 applyFill="1" applyAlignment="1">
      <alignment vertical="center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5" fillId="0" borderId="0" xfId="0" applyFont="1"/>
    <xf numFmtId="2" fontId="0" fillId="0" borderId="0" xfId="0" applyNumberFormat="1" applyAlignment="1">
      <alignment horizontal="center"/>
    </xf>
    <xf numFmtId="49" fontId="0" fillId="0" borderId="0" xfId="0" applyNumberFormat="1" applyFont="1" applyFill="1" applyBorder="1"/>
    <xf numFmtId="49" fontId="0" fillId="0" borderId="0" xfId="0" applyNumberFormat="1"/>
    <xf numFmtId="165" fontId="0" fillId="0" borderId="0" xfId="0" applyNumberFormat="1" applyAlignment="1">
      <alignment horizontal="center"/>
    </xf>
    <xf numFmtId="49" fontId="1" fillId="0" borderId="0" xfId="0" applyNumberFormat="1" applyFont="1" applyFill="1" applyBorder="1"/>
    <xf numFmtId="0" fontId="0" fillId="0" borderId="0" xfId="0" applyFill="1" applyBorder="1" applyAlignment="1">
      <alignment horizontal="center"/>
    </xf>
    <xf numFmtId="166" fontId="0" fillId="0" borderId="0" xfId="0" applyNumberFormat="1" applyFill="1" applyBorder="1" applyAlignment="1">
      <alignment horizontal="center"/>
    </xf>
    <xf numFmtId="0" fontId="6" fillId="0" borderId="0" xfId="0" applyFont="1"/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172" fontId="0" fillId="0" borderId="0" xfId="0" applyNumberFormat="1" applyAlignment="1">
      <alignment horizontal="center"/>
    </xf>
    <xf numFmtId="0" fontId="6" fillId="0" borderId="0" xfId="0" applyFont="1"/>
    <xf numFmtId="0" fontId="15" fillId="0" borderId="0" xfId="0" applyFont="1"/>
    <xf numFmtId="0" fontId="15" fillId="0" borderId="0" xfId="0" applyFont="1" applyAlignment="1">
      <alignment horizontal="center" vertical="center"/>
    </xf>
    <xf numFmtId="49" fontId="0" fillId="2" borderId="0" xfId="0" applyNumberFormat="1" applyFill="1" applyBorder="1"/>
    <xf numFmtId="49" fontId="0" fillId="2" borderId="0" xfId="0" applyNumberFormat="1" applyFill="1" applyBorder="1" applyAlignment="1">
      <alignment horizontal="center"/>
    </xf>
    <xf numFmtId="49" fontId="0" fillId="2" borderId="0" xfId="0" applyNumberFormat="1" applyFill="1" applyAlignment="1">
      <alignment horizontal="center"/>
    </xf>
    <xf numFmtId="165" fontId="0" fillId="2" borderId="0" xfId="0" applyNumberFormat="1" applyFill="1" applyBorder="1" applyAlignment="1">
      <alignment horizontal="center"/>
    </xf>
    <xf numFmtId="166" fontId="0" fillId="2" borderId="0" xfId="0" applyNumberFormat="1" applyFill="1" applyBorder="1" applyAlignment="1">
      <alignment horizontal="center"/>
    </xf>
    <xf numFmtId="168" fontId="0" fillId="2" borderId="0" xfId="0" applyNumberFormat="1" applyFill="1" applyBorder="1" applyAlignment="1">
      <alignment horizontal="center"/>
    </xf>
    <xf numFmtId="169" fontId="0" fillId="2" borderId="0" xfId="0" applyNumberFormat="1" applyFill="1" applyBorder="1" applyAlignment="1">
      <alignment horizontal="center"/>
    </xf>
    <xf numFmtId="169" fontId="0" fillId="2" borderId="0" xfId="0" applyNumberFormat="1" applyFill="1" applyAlignment="1">
      <alignment horizontal="center"/>
    </xf>
    <xf numFmtId="166" fontId="0" fillId="2" borderId="0" xfId="0" applyNumberFormat="1" applyFill="1" applyAlignment="1">
      <alignment horizontal="center"/>
    </xf>
    <xf numFmtId="0" fontId="0" fillId="2" borderId="0" xfId="0" applyFill="1" applyAlignment="1">
      <alignment horizontal="center"/>
    </xf>
    <xf numFmtId="168" fontId="0" fillId="2" borderId="0" xfId="0" applyNumberFormat="1" applyFill="1" applyAlignment="1">
      <alignment horizontal="center"/>
    </xf>
    <xf numFmtId="165" fontId="0" fillId="2" borderId="0" xfId="0" applyNumberFormat="1" applyFill="1" applyAlignment="1">
      <alignment horizontal="center"/>
    </xf>
    <xf numFmtId="170" fontId="0" fillId="2" borderId="0" xfId="0" applyNumberFormat="1" applyFill="1" applyBorder="1" applyAlignment="1">
      <alignment horizontal="center"/>
    </xf>
    <xf numFmtId="167" fontId="0" fillId="2" borderId="0" xfId="0" applyNumberFormat="1" applyFill="1" applyBorder="1" applyAlignment="1">
      <alignment horizontal="center"/>
    </xf>
    <xf numFmtId="49" fontId="1" fillId="3" borderId="18" xfId="0" applyNumberFormat="1" applyFont="1" applyFill="1" applyBorder="1" applyAlignment="1">
      <alignment horizontal="left" vertical="center"/>
    </xf>
    <xf numFmtId="49" fontId="1" fillId="3" borderId="18" xfId="0" applyNumberFormat="1" applyFont="1" applyFill="1" applyBorder="1" applyAlignment="1">
      <alignment horizontal="center" vertical="center"/>
    </xf>
    <xf numFmtId="49" fontId="1" fillId="3" borderId="18" xfId="0" applyNumberFormat="1" applyFont="1" applyFill="1" applyBorder="1" applyAlignment="1">
      <alignment horizontal="center" vertical="center" wrapText="1"/>
    </xf>
    <xf numFmtId="49" fontId="2" fillId="3" borderId="18" xfId="0" applyNumberFormat="1" applyFont="1" applyFill="1" applyBorder="1" applyAlignment="1">
      <alignment horizontal="center" vertical="center" wrapText="1"/>
    </xf>
    <xf numFmtId="2" fontId="1" fillId="4" borderId="7" xfId="0" applyNumberFormat="1" applyFont="1" applyFill="1" applyBorder="1" applyAlignment="1">
      <alignment horizontal="center"/>
    </xf>
    <xf numFmtId="2" fontId="1" fillId="4" borderId="0" xfId="0" applyNumberFormat="1" applyFont="1" applyFill="1" applyBorder="1" applyAlignment="1">
      <alignment horizontal="center"/>
    </xf>
    <xf numFmtId="2" fontId="1" fillId="4" borderId="12" xfId="0" applyNumberFormat="1" applyFont="1" applyFill="1" applyBorder="1" applyAlignment="1">
      <alignment horizontal="center"/>
    </xf>
    <xf numFmtId="2" fontId="0" fillId="2" borderId="0" xfId="0" applyNumberFormat="1" applyFill="1" applyBorder="1" applyAlignment="1">
      <alignment horizontal="center"/>
    </xf>
    <xf numFmtId="167" fontId="0" fillId="2" borderId="0" xfId="0" applyNumberFormat="1" applyFill="1" applyAlignment="1">
      <alignment horizontal="center"/>
    </xf>
    <xf numFmtId="49" fontId="1" fillId="4" borderId="7" xfId="0" applyNumberFormat="1" applyFont="1" applyFill="1" applyBorder="1"/>
    <xf numFmtId="49" fontId="1" fillId="4" borderId="7" xfId="0" applyNumberFormat="1" applyFont="1" applyFill="1" applyBorder="1" applyAlignment="1">
      <alignment horizontal="center"/>
    </xf>
    <xf numFmtId="49" fontId="1" fillId="4" borderId="0" xfId="0" applyNumberFormat="1" applyFont="1" applyFill="1" applyBorder="1"/>
    <xf numFmtId="49" fontId="1" fillId="4" borderId="0" xfId="0" applyNumberFormat="1" applyFont="1" applyFill="1" applyBorder="1" applyAlignment="1">
      <alignment horizontal="center"/>
    </xf>
    <xf numFmtId="49" fontId="1" fillId="4" borderId="12" xfId="0" applyNumberFormat="1" applyFont="1" applyFill="1" applyBorder="1"/>
    <xf numFmtId="49" fontId="1" fillId="4" borderId="12" xfId="0" applyNumberFormat="1" applyFont="1" applyFill="1" applyBorder="1" applyAlignment="1">
      <alignment horizontal="center"/>
    </xf>
    <xf numFmtId="173" fontId="0" fillId="2" borderId="0" xfId="0" applyNumberFormat="1" applyFill="1" applyAlignment="1">
      <alignment horizontal="center"/>
    </xf>
    <xf numFmtId="2" fontId="1" fillId="3" borderId="18" xfId="0" applyNumberFormat="1" applyFont="1" applyFill="1" applyBorder="1" applyAlignment="1">
      <alignment horizontal="center" vertical="center" wrapText="1"/>
    </xf>
    <xf numFmtId="2" fontId="2" fillId="3" borderId="18" xfId="0" applyNumberFormat="1" applyFont="1" applyFill="1" applyBorder="1" applyAlignment="1">
      <alignment horizontal="center" vertical="center" wrapText="1"/>
    </xf>
    <xf numFmtId="172" fontId="1" fillId="3" borderId="18" xfId="0" applyNumberFormat="1" applyFont="1" applyFill="1" applyBorder="1" applyAlignment="1">
      <alignment horizontal="center" vertical="center" wrapText="1"/>
    </xf>
    <xf numFmtId="49" fontId="1" fillId="3" borderId="18" xfId="0" applyNumberFormat="1" applyFont="1" applyFill="1" applyBorder="1" applyAlignment="1">
      <alignment vertical="center"/>
    </xf>
    <xf numFmtId="0" fontId="0" fillId="4" borderId="7" xfId="0" applyFill="1" applyBorder="1" applyAlignment="1">
      <alignment horizontal="center"/>
    </xf>
    <xf numFmtId="0" fontId="0" fillId="4" borderId="0" xfId="0" applyFill="1" applyBorder="1" applyAlignment="1">
      <alignment horizontal="center"/>
    </xf>
    <xf numFmtId="0" fontId="0" fillId="4" borderId="12" xfId="0" applyFill="1" applyBorder="1" applyAlignment="1">
      <alignment horizontal="center"/>
    </xf>
    <xf numFmtId="2" fontId="0" fillId="4" borderId="12" xfId="0" applyNumberFormat="1" applyFill="1" applyBorder="1" applyAlignment="1">
      <alignment horizontal="center"/>
    </xf>
    <xf numFmtId="1" fontId="0" fillId="4" borderId="12" xfId="0" applyNumberFormat="1" applyFill="1" applyBorder="1" applyAlignment="1">
      <alignment horizontal="center"/>
    </xf>
    <xf numFmtId="171" fontId="0" fillId="4" borderId="12" xfId="0" applyNumberFormat="1" applyFill="1" applyBorder="1" applyAlignment="1">
      <alignment horizontal="center"/>
    </xf>
    <xf numFmtId="170" fontId="0" fillId="2" borderId="0" xfId="0" applyNumberFormat="1" applyFill="1" applyAlignment="1">
      <alignment horizontal="center"/>
    </xf>
    <xf numFmtId="165" fontId="0" fillId="4" borderId="7" xfId="0" applyNumberFormat="1" applyFill="1" applyBorder="1" applyAlignment="1">
      <alignment horizontal="center"/>
    </xf>
    <xf numFmtId="2" fontId="0" fillId="4" borderId="7" xfId="0" applyNumberFormat="1" applyFill="1" applyBorder="1" applyAlignment="1">
      <alignment horizontal="center"/>
    </xf>
    <xf numFmtId="174" fontId="0" fillId="4" borderId="7" xfId="0" applyNumberFormat="1" applyFill="1" applyBorder="1" applyAlignment="1">
      <alignment horizontal="center"/>
    </xf>
    <xf numFmtId="166" fontId="0" fillId="4" borderId="7" xfId="0" applyNumberFormat="1" applyFill="1" applyBorder="1" applyAlignment="1">
      <alignment horizontal="center"/>
    </xf>
    <xf numFmtId="165" fontId="0" fillId="4" borderId="0" xfId="0" applyNumberFormat="1" applyFill="1" applyBorder="1" applyAlignment="1">
      <alignment horizontal="center"/>
    </xf>
    <xf numFmtId="2" fontId="0" fillId="4" borderId="0" xfId="0" applyNumberFormat="1" applyFill="1" applyBorder="1" applyAlignment="1">
      <alignment horizontal="center"/>
    </xf>
    <xf numFmtId="174" fontId="0" fillId="4" borderId="0" xfId="0" applyNumberFormat="1" applyFill="1" applyBorder="1" applyAlignment="1">
      <alignment horizontal="center"/>
    </xf>
    <xf numFmtId="171" fontId="0" fillId="4" borderId="0" xfId="0" applyNumberFormat="1" applyFill="1" applyBorder="1" applyAlignment="1">
      <alignment horizontal="center"/>
    </xf>
    <xf numFmtId="167" fontId="0" fillId="4" borderId="0" xfId="0" applyNumberFormat="1" applyFill="1" applyBorder="1" applyAlignment="1">
      <alignment horizontal="center"/>
    </xf>
    <xf numFmtId="166" fontId="0" fillId="4" borderId="0" xfId="0" applyNumberFormat="1" applyFill="1" applyBorder="1" applyAlignment="1">
      <alignment horizontal="center"/>
    </xf>
    <xf numFmtId="169" fontId="0" fillId="4" borderId="0" xfId="0" applyNumberFormat="1" applyFill="1" applyBorder="1" applyAlignment="1">
      <alignment horizontal="center"/>
    </xf>
    <xf numFmtId="174" fontId="0" fillId="4" borderId="12" xfId="0" applyNumberFormat="1" applyFill="1" applyBorder="1" applyAlignment="1">
      <alignment horizontal="center"/>
    </xf>
    <xf numFmtId="167" fontId="0" fillId="4" borderId="12" xfId="0" applyNumberFormat="1" applyFill="1" applyBorder="1" applyAlignment="1">
      <alignment horizontal="center"/>
    </xf>
    <xf numFmtId="166" fontId="0" fillId="4" borderId="12" xfId="0" applyNumberFormat="1" applyFill="1" applyBorder="1" applyAlignment="1">
      <alignment horizontal="center"/>
    </xf>
    <xf numFmtId="168" fontId="0" fillId="4" borderId="7" xfId="0" applyNumberFormat="1" applyFill="1" applyBorder="1" applyAlignment="1">
      <alignment horizontal="center"/>
    </xf>
    <xf numFmtId="49" fontId="0" fillId="3" borderId="18" xfId="0" applyNumberFormat="1" applyFill="1" applyBorder="1" applyAlignment="1">
      <alignment horizontal="center" vertical="center" wrapText="1"/>
    </xf>
    <xf numFmtId="168" fontId="0" fillId="4" borderId="0" xfId="0" applyNumberFormat="1" applyFill="1" applyBorder="1" applyAlignment="1">
      <alignment horizontal="center"/>
    </xf>
    <xf numFmtId="168" fontId="0" fillId="4" borderId="12" xfId="0" applyNumberFormat="1" applyFill="1" applyBorder="1" applyAlignment="1">
      <alignment horizontal="center"/>
    </xf>
    <xf numFmtId="49" fontId="0" fillId="2" borderId="0" xfId="0" applyNumberFormat="1" applyFont="1" applyFill="1" applyBorder="1"/>
    <xf numFmtId="0" fontId="0" fillId="2" borderId="0" xfId="0" applyFill="1" applyAlignment="1">
      <alignment horizontal="center" vertical="center"/>
    </xf>
    <xf numFmtId="49" fontId="0" fillId="2" borderId="0" xfId="0" applyNumberFormat="1" applyFill="1" applyAlignment="1">
      <alignment horizontal="center" vertical="center"/>
    </xf>
    <xf numFmtId="169" fontId="0" fillId="2" borderId="0" xfId="0" applyNumberFormat="1" applyFill="1" applyAlignment="1">
      <alignment horizontal="center" vertical="center"/>
    </xf>
    <xf numFmtId="1" fontId="0" fillId="4" borderId="7" xfId="0" applyNumberFormat="1" applyFill="1" applyBorder="1" applyAlignment="1">
      <alignment horizontal="center"/>
    </xf>
    <xf numFmtId="1" fontId="0" fillId="4" borderId="0" xfId="0" applyNumberFormat="1" applyFill="1" applyBorder="1" applyAlignment="1">
      <alignment horizontal="center"/>
    </xf>
    <xf numFmtId="0" fontId="0" fillId="3" borderId="14" xfId="0" applyFill="1" applyBorder="1"/>
    <xf numFmtId="0" fontId="1" fillId="3" borderId="1" xfId="0" applyFont="1" applyFill="1" applyBorder="1" applyAlignment="1">
      <alignment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0" fillId="2" borderId="15" xfId="0" applyFill="1" applyBorder="1"/>
    <xf numFmtId="0" fontId="0" fillId="2" borderId="3" xfId="0" applyFont="1" applyFill="1" applyBorder="1" applyAlignment="1">
      <alignment vertical="center"/>
    </xf>
    <xf numFmtId="0" fontId="0" fillId="2" borderId="3" xfId="0" applyFont="1" applyFill="1" applyBorder="1" applyAlignment="1">
      <alignment horizontal="center" vertical="center"/>
    </xf>
    <xf numFmtId="0" fontId="0" fillId="2" borderId="17" xfId="0" applyFill="1" applyBorder="1"/>
    <xf numFmtId="0" fontId="0" fillId="2" borderId="5" xfId="0" applyFont="1" applyFill="1" applyBorder="1" applyAlignment="1">
      <alignment vertical="center"/>
    </xf>
    <xf numFmtId="0" fontId="0" fillId="2" borderId="5" xfId="0" applyFont="1" applyFill="1" applyBorder="1" applyAlignment="1">
      <alignment horizontal="center" vertical="center"/>
    </xf>
    <xf numFmtId="0" fontId="0" fillId="2" borderId="7" xfId="0" applyFont="1" applyFill="1" applyBorder="1" applyAlignment="1">
      <alignment vertical="center"/>
    </xf>
    <xf numFmtId="0" fontId="0" fillId="2" borderId="7" xfId="0" applyFont="1" applyFill="1" applyBorder="1" applyAlignment="1">
      <alignment horizontal="center" vertical="center"/>
    </xf>
    <xf numFmtId="0" fontId="0" fillId="2" borderId="0" xfId="0" applyFont="1" applyFill="1" applyBorder="1" applyAlignment="1">
      <alignment vertical="center"/>
    </xf>
    <xf numFmtId="0" fontId="0" fillId="2" borderId="0" xfId="0" applyFont="1" applyFill="1" applyBorder="1" applyAlignment="1">
      <alignment horizontal="center" vertical="center"/>
    </xf>
    <xf numFmtId="175" fontId="0" fillId="2" borderId="6" xfId="1" applyNumberFormat="1" applyFont="1" applyFill="1" applyBorder="1" applyAlignment="1">
      <alignment horizontal="center" vertical="center"/>
    </xf>
    <xf numFmtId="0" fontId="0" fillId="2" borderId="10" xfId="0" applyFont="1" applyFill="1" applyBorder="1" applyAlignment="1">
      <alignment vertical="center"/>
    </xf>
    <xf numFmtId="0" fontId="0" fillId="2" borderId="10" xfId="0" applyFont="1" applyFill="1" applyBorder="1" applyAlignment="1">
      <alignment horizontal="center" vertical="center"/>
    </xf>
    <xf numFmtId="0" fontId="0" fillId="2" borderId="16" xfId="0" applyFill="1" applyBorder="1"/>
    <xf numFmtId="0" fontId="0" fillId="2" borderId="12" xfId="0" applyFont="1" applyFill="1" applyBorder="1" applyAlignment="1">
      <alignment vertical="center"/>
    </xf>
    <xf numFmtId="0" fontId="0" fillId="2" borderId="12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vertical="center"/>
    </xf>
    <xf numFmtId="0" fontId="4" fillId="2" borderId="16" xfId="0" applyFont="1" applyFill="1" applyBorder="1" applyAlignment="1">
      <alignment vertical="center"/>
    </xf>
    <xf numFmtId="0" fontId="7" fillId="3" borderId="14" xfId="0" applyFont="1" applyFill="1" applyBorder="1"/>
    <xf numFmtId="0" fontId="4" fillId="2" borderId="15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left" vertical="center"/>
    </xf>
    <xf numFmtId="49" fontId="1" fillId="3" borderId="1" xfId="0" applyNumberFormat="1" applyFont="1" applyFill="1" applyBorder="1" applyAlignment="1">
      <alignment vertical="center"/>
    </xf>
    <xf numFmtId="49" fontId="1" fillId="3" borderId="1" xfId="0" applyNumberFormat="1" applyFont="1" applyFill="1" applyBorder="1" applyAlignment="1">
      <alignment horizontal="center" vertical="center"/>
    </xf>
    <xf numFmtId="49" fontId="1" fillId="3" borderId="1" xfId="0" applyNumberFormat="1" applyFont="1" applyFill="1" applyBorder="1" applyAlignment="1">
      <alignment horizontal="center" vertical="center" wrapText="1"/>
    </xf>
    <xf numFmtId="49" fontId="1" fillId="3" borderId="2" xfId="0" applyNumberFormat="1" applyFont="1" applyFill="1" applyBorder="1" applyAlignment="1">
      <alignment horizontal="center" vertical="center"/>
    </xf>
    <xf numFmtId="0" fontId="4" fillId="3" borderId="14" xfId="0" applyFont="1" applyFill="1" applyBorder="1"/>
    <xf numFmtId="166" fontId="0" fillId="2" borderId="0" xfId="0" applyNumberFormat="1" applyFill="1" applyAlignment="1">
      <alignment horizontal="center" vertical="center"/>
    </xf>
    <xf numFmtId="168" fontId="0" fillId="2" borderId="0" xfId="0" applyNumberFormat="1" applyFill="1" applyAlignment="1">
      <alignment horizontal="center" vertical="center"/>
    </xf>
    <xf numFmtId="172" fontId="0" fillId="4" borderId="7" xfId="0" applyNumberFormat="1" applyFill="1" applyBorder="1" applyAlignment="1">
      <alignment horizontal="center"/>
    </xf>
    <xf numFmtId="1" fontId="0" fillId="0" borderId="0" xfId="0" applyNumberFormat="1" applyAlignment="1">
      <alignment horizontal="center"/>
    </xf>
    <xf numFmtId="172" fontId="0" fillId="4" borderId="0" xfId="0" applyNumberFormat="1" applyFill="1" applyBorder="1" applyAlignment="1">
      <alignment horizontal="center"/>
    </xf>
    <xf numFmtId="172" fontId="0" fillId="4" borderId="12" xfId="0" applyNumberFormat="1" applyFill="1" applyBorder="1" applyAlignment="1">
      <alignment horizontal="center"/>
    </xf>
    <xf numFmtId="169" fontId="0" fillId="4" borderId="12" xfId="0" applyNumberFormat="1" applyFill="1" applyBorder="1" applyAlignment="1">
      <alignment horizontal="center"/>
    </xf>
    <xf numFmtId="167" fontId="0" fillId="2" borderId="0" xfId="0" applyNumberFormat="1" applyFill="1" applyAlignment="1">
      <alignment horizontal="center" vertical="center"/>
    </xf>
    <xf numFmtId="165" fontId="0" fillId="2" borderId="0" xfId="0" applyNumberFormat="1" applyFill="1" applyAlignment="1">
      <alignment horizontal="center" vertical="center"/>
    </xf>
    <xf numFmtId="49" fontId="0" fillId="2" borderId="0" xfId="0" applyNumberFormat="1" applyFill="1" applyBorder="1" applyAlignment="1">
      <alignment horizontal="left" vertical="center"/>
    </xf>
    <xf numFmtId="165" fontId="0" fillId="2" borderId="0" xfId="0" applyNumberFormat="1" applyFill="1" applyBorder="1" applyAlignment="1">
      <alignment horizontal="center" vertical="center"/>
    </xf>
    <xf numFmtId="166" fontId="0" fillId="2" borderId="0" xfId="0" applyNumberFormat="1" applyFill="1" applyBorder="1" applyAlignment="1">
      <alignment horizontal="center" vertical="center"/>
    </xf>
    <xf numFmtId="49" fontId="0" fillId="2" borderId="0" xfId="0" applyNumberFormat="1" applyFill="1" applyBorder="1" applyAlignment="1">
      <alignment horizontal="center" vertical="center"/>
    </xf>
    <xf numFmtId="169" fontId="0" fillId="2" borderId="0" xfId="0" applyNumberFormat="1" applyFill="1" applyBorder="1" applyAlignment="1">
      <alignment horizontal="center" vertical="center"/>
    </xf>
    <xf numFmtId="168" fontId="0" fillId="2" borderId="0" xfId="0" applyNumberFormat="1" applyFill="1" applyBorder="1" applyAlignment="1">
      <alignment horizontal="center" vertical="center"/>
    </xf>
    <xf numFmtId="49" fontId="0" fillId="2" borderId="9" xfId="0" applyNumberFormat="1" applyFill="1" applyBorder="1" applyAlignment="1">
      <alignment horizontal="center" vertical="center"/>
    </xf>
    <xf numFmtId="49" fontId="0" fillId="2" borderId="12" xfId="0" applyNumberFormat="1" applyFill="1" applyBorder="1" applyAlignment="1">
      <alignment horizontal="left" vertical="center"/>
    </xf>
    <xf numFmtId="165" fontId="0" fillId="2" borderId="12" xfId="0" applyNumberFormat="1" applyFill="1" applyBorder="1" applyAlignment="1">
      <alignment horizontal="center" vertical="center"/>
    </xf>
    <xf numFmtId="166" fontId="0" fillId="2" borderId="12" xfId="0" applyNumberFormat="1" applyFill="1" applyBorder="1" applyAlignment="1">
      <alignment horizontal="center" vertical="center"/>
    </xf>
    <xf numFmtId="49" fontId="0" fillId="2" borderId="12" xfId="0" applyNumberForma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49" fontId="1" fillId="0" borderId="18" xfId="0" applyNumberFormat="1" applyFont="1" applyFill="1" applyBorder="1" applyAlignment="1">
      <alignment horizontal="center" vertical="center" wrapText="1"/>
    </xf>
    <xf numFmtId="171" fontId="1" fillId="4" borderId="0" xfId="0" applyNumberFormat="1" applyFont="1" applyFill="1" applyBorder="1" applyAlignment="1">
      <alignment horizontal="center"/>
    </xf>
    <xf numFmtId="1" fontId="1" fillId="4" borderId="0" xfId="0" applyNumberFormat="1" applyFont="1" applyFill="1" applyBorder="1" applyAlignment="1">
      <alignment horizontal="center"/>
    </xf>
    <xf numFmtId="171" fontId="1" fillId="4" borderId="12" xfId="0" applyNumberFormat="1" applyFont="1" applyFill="1" applyBorder="1" applyAlignment="1">
      <alignment horizontal="center"/>
    </xf>
    <xf numFmtId="171" fontId="1" fillId="4" borderId="7" xfId="0" applyNumberFormat="1" applyFont="1" applyFill="1" applyBorder="1" applyAlignment="1">
      <alignment horizontal="center"/>
    </xf>
    <xf numFmtId="1" fontId="1" fillId="4" borderId="7" xfId="0" applyNumberFormat="1" applyFont="1" applyFill="1" applyBorder="1" applyAlignment="1">
      <alignment horizontal="center"/>
    </xf>
    <xf numFmtId="1" fontId="1" fillId="4" borderId="12" xfId="0" applyNumberFormat="1" applyFont="1" applyFill="1" applyBorder="1" applyAlignment="1">
      <alignment horizontal="center"/>
    </xf>
    <xf numFmtId="167" fontId="0" fillId="4" borderId="7" xfId="0" applyNumberFormat="1" applyFill="1" applyBorder="1" applyAlignment="1">
      <alignment horizontal="center"/>
    </xf>
    <xf numFmtId="166" fontId="1" fillId="4" borderId="7" xfId="0" applyNumberFormat="1" applyFont="1" applyFill="1" applyBorder="1" applyAlignment="1">
      <alignment horizontal="center"/>
    </xf>
    <xf numFmtId="166" fontId="1" fillId="4" borderId="12" xfId="0" applyNumberFormat="1" applyFont="1" applyFill="1" applyBorder="1" applyAlignment="1">
      <alignment horizontal="center"/>
    </xf>
    <xf numFmtId="176" fontId="0" fillId="4" borderId="7" xfId="0" applyNumberFormat="1" applyFill="1" applyBorder="1" applyAlignment="1">
      <alignment horizontal="center"/>
    </xf>
    <xf numFmtId="176" fontId="0" fillId="4" borderId="0" xfId="0" applyNumberFormat="1" applyFill="1" applyBorder="1" applyAlignment="1">
      <alignment horizontal="center"/>
    </xf>
    <xf numFmtId="176" fontId="0" fillId="4" borderId="12" xfId="0" applyNumberFormat="1" applyFill="1" applyBorder="1" applyAlignment="1">
      <alignment horizontal="center"/>
    </xf>
    <xf numFmtId="170" fontId="0" fillId="4" borderId="7" xfId="0" applyNumberFormat="1" applyFill="1" applyBorder="1" applyAlignment="1">
      <alignment horizontal="center"/>
    </xf>
    <xf numFmtId="170" fontId="0" fillId="4" borderId="0" xfId="0" applyNumberFormat="1" applyFill="1" applyBorder="1" applyAlignment="1">
      <alignment horizontal="center"/>
    </xf>
    <xf numFmtId="170" fontId="0" fillId="4" borderId="12" xfId="0" applyNumberFormat="1" applyFill="1" applyBorder="1" applyAlignment="1">
      <alignment horizontal="center"/>
    </xf>
    <xf numFmtId="172" fontId="0" fillId="2" borderId="0" xfId="0" applyNumberFormat="1" applyFill="1" applyAlignment="1">
      <alignment horizontal="center"/>
    </xf>
    <xf numFmtId="169" fontId="0" fillId="2" borderId="12" xfId="0" applyNumberFormat="1" applyFill="1" applyBorder="1" applyAlignment="1">
      <alignment horizontal="center" vertical="center"/>
    </xf>
    <xf numFmtId="166" fontId="1" fillId="4" borderId="0" xfId="0" applyNumberFormat="1" applyFont="1" applyFill="1" applyBorder="1" applyAlignment="1">
      <alignment horizontal="center"/>
    </xf>
    <xf numFmtId="175" fontId="0" fillId="2" borderId="4" xfId="1" applyNumberFormat="1" applyFont="1" applyFill="1" applyBorder="1" applyAlignment="1">
      <alignment horizontal="center" vertical="center"/>
    </xf>
    <xf numFmtId="175" fontId="0" fillId="2" borderId="8" xfId="1" applyNumberFormat="1" applyFont="1" applyFill="1" applyBorder="1" applyAlignment="1">
      <alignment horizontal="center" vertical="center"/>
    </xf>
    <xf numFmtId="175" fontId="0" fillId="2" borderId="9" xfId="1" applyNumberFormat="1" applyFont="1" applyFill="1" applyBorder="1" applyAlignment="1">
      <alignment horizontal="center" vertical="center"/>
    </xf>
    <xf numFmtId="175" fontId="0" fillId="2" borderId="11" xfId="1" applyNumberFormat="1" applyFont="1" applyFill="1" applyBorder="1" applyAlignment="1">
      <alignment horizontal="center" vertical="center"/>
    </xf>
    <xf numFmtId="175" fontId="0" fillId="2" borderId="13" xfId="1" applyNumberFormat="1" applyFont="1" applyFill="1" applyBorder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1" fillId="3" borderId="18" xfId="0" applyFont="1" applyFill="1" applyBorder="1" applyAlignment="1">
      <alignment horizontal="center" vertical="center" wrapText="1"/>
    </xf>
    <xf numFmtId="168" fontId="1" fillId="4" borderId="7" xfId="0" applyNumberFormat="1" applyFont="1" applyFill="1" applyBorder="1" applyAlignment="1">
      <alignment horizontal="center"/>
    </xf>
    <xf numFmtId="168" fontId="1" fillId="4" borderId="0" xfId="0" applyNumberFormat="1" applyFont="1" applyFill="1" applyBorder="1" applyAlignment="1">
      <alignment horizontal="center"/>
    </xf>
    <xf numFmtId="168" fontId="1" fillId="4" borderId="12" xfId="0" applyNumberFormat="1" applyFont="1" applyFill="1" applyBorder="1" applyAlignment="1">
      <alignment horizontal="center"/>
    </xf>
    <xf numFmtId="167" fontId="1" fillId="4" borderId="7" xfId="0" applyNumberFormat="1" applyFont="1" applyFill="1" applyBorder="1" applyAlignment="1">
      <alignment horizontal="center"/>
    </xf>
    <xf numFmtId="167" fontId="1" fillId="4" borderId="0" xfId="0" applyNumberFormat="1" applyFont="1" applyFill="1" applyBorder="1" applyAlignment="1">
      <alignment horizontal="center"/>
    </xf>
    <xf numFmtId="167" fontId="1" fillId="4" borderId="12" xfId="0" applyNumberFormat="1" applyFont="1" applyFill="1" applyBorder="1" applyAlignment="1">
      <alignment horizontal="center"/>
    </xf>
    <xf numFmtId="169" fontId="1" fillId="4" borderId="7" xfId="0" applyNumberFormat="1" applyFont="1" applyFill="1" applyBorder="1" applyAlignment="1">
      <alignment horizontal="center"/>
    </xf>
    <xf numFmtId="169" fontId="1" fillId="4" borderId="0" xfId="0" applyNumberFormat="1" applyFont="1" applyFill="1" applyBorder="1" applyAlignment="1">
      <alignment horizontal="center"/>
    </xf>
    <xf numFmtId="169" fontId="1" fillId="4" borderId="12" xfId="0" applyNumberFormat="1" applyFont="1" applyFill="1" applyBorder="1" applyAlignment="1">
      <alignment horizontal="center"/>
    </xf>
    <xf numFmtId="164" fontId="0" fillId="2" borderId="19" xfId="1" applyFont="1" applyFill="1" applyBorder="1" applyAlignment="1">
      <alignment horizontal="center" vertical="center"/>
    </xf>
    <xf numFmtId="164" fontId="0" fillId="2" borderId="20" xfId="1" applyFont="1" applyFill="1" applyBorder="1" applyAlignment="1">
      <alignment horizontal="center" vertical="center"/>
    </xf>
    <xf numFmtId="164" fontId="0" fillId="2" borderId="12" xfId="1" applyFont="1" applyFill="1" applyBorder="1" applyAlignment="1">
      <alignment horizontal="center" vertical="center"/>
    </xf>
    <xf numFmtId="164" fontId="0" fillId="2" borderId="13" xfId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10" fontId="0" fillId="2" borderId="19" xfId="1" applyNumberFormat="1" applyFont="1" applyFill="1" applyBorder="1" applyAlignment="1">
      <alignment horizontal="center" vertical="center"/>
    </xf>
    <xf numFmtId="10" fontId="0" fillId="2" borderId="20" xfId="1" applyNumberFormat="1" applyFont="1" applyFill="1" applyBorder="1" applyAlignment="1">
      <alignment horizontal="center" vertical="center"/>
    </xf>
    <xf numFmtId="10" fontId="0" fillId="2" borderId="0" xfId="1" applyNumberFormat="1" applyFont="1" applyFill="1" applyBorder="1" applyAlignment="1">
      <alignment horizontal="center" vertical="center"/>
    </xf>
    <xf numFmtId="10" fontId="0" fillId="2" borderId="9" xfId="1" applyNumberFormat="1" applyFont="1" applyFill="1" applyBorder="1" applyAlignment="1">
      <alignment horizontal="center" vertical="center"/>
    </xf>
    <xf numFmtId="10" fontId="0" fillId="2" borderId="12" xfId="1" applyNumberFormat="1" applyFont="1" applyFill="1" applyBorder="1" applyAlignment="1">
      <alignment horizontal="center" vertical="center"/>
    </xf>
    <xf numFmtId="10" fontId="0" fillId="2" borderId="13" xfId="1" applyNumberFormat="1" applyFont="1" applyFill="1" applyBorder="1" applyAlignment="1">
      <alignment horizontal="center" vertical="center"/>
    </xf>
    <xf numFmtId="0" fontId="0" fillId="2" borderId="12" xfId="0" applyFont="1" applyFill="1" applyBorder="1" applyAlignment="1">
      <alignment horizontal="center" vertical="center"/>
    </xf>
    <xf numFmtId="0" fontId="6" fillId="0" borderId="0" xfId="0" applyFont="1"/>
    <xf numFmtId="0" fontId="0" fillId="2" borderId="0" xfId="0" applyFont="1" applyFill="1" applyBorder="1" applyAlignment="1">
      <alignment horizontal="center" vertical="center"/>
    </xf>
    <xf numFmtId="169" fontId="0" fillId="4" borderId="7" xfId="0" applyNumberFormat="1" applyFill="1" applyBorder="1" applyAlignment="1">
      <alignment horizontal="center"/>
    </xf>
    <xf numFmtId="173" fontId="0" fillId="4" borderId="7" xfId="0" applyNumberFormat="1" applyFill="1" applyBorder="1" applyAlignment="1">
      <alignment horizontal="center"/>
    </xf>
    <xf numFmtId="173" fontId="0" fillId="4" borderId="0" xfId="0" applyNumberFormat="1" applyFill="1" applyBorder="1" applyAlignment="1">
      <alignment horizontal="center"/>
    </xf>
    <xf numFmtId="173" fontId="0" fillId="4" borderId="12" xfId="0" applyNumberFormat="1" applyFill="1" applyBorder="1" applyAlignment="1">
      <alignment horizontal="center"/>
    </xf>
    <xf numFmtId="49" fontId="0" fillId="5" borderId="0" xfId="0" applyNumberFormat="1" applyFill="1" applyBorder="1"/>
    <xf numFmtId="168" fontId="0" fillId="5" borderId="0" xfId="0" applyNumberFormat="1" applyFill="1" applyBorder="1" applyAlignment="1">
      <alignment horizontal="center"/>
    </xf>
    <xf numFmtId="168" fontId="0" fillId="5" borderId="0" xfId="0" applyNumberFormat="1" applyFill="1" applyAlignment="1">
      <alignment horizontal="center"/>
    </xf>
    <xf numFmtId="166" fontId="0" fillId="5" borderId="0" xfId="0" applyNumberFormat="1" applyFill="1" applyAlignment="1">
      <alignment horizontal="center"/>
    </xf>
    <xf numFmtId="49" fontId="0" fillId="5" borderId="0" xfId="0" applyNumberFormat="1" applyFill="1" applyAlignment="1">
      <alignment horizontal="center"/>
    </xf>
    <xf numFmtId="171" fontId="0" fillId="4" borderId="7" xfId="0" applyNumberFormat="1" applyFill="1" applyBorder="1" applyAlignment="1">
      <alignment horizontal="center"/>
    </xf>
    <xf numFmtId="174" fontId="0" fillId="0" borderId="0" xfId="0" applyNumberFormat="1"/>
    <xf numFmtId="1" fontId="0" fillId="0" borderId="0" xfId="0" applyNumberFormat="1"/>
    <xf numFmtId="169" fontId="0" fillId="5" borderId="0" xfId="0" applyNumberFormat="1" applyFill="1" applyAlignment="1">
      <alignment horizontal="center"/>
    </xf>
    <xf numFmtId="49" fontId="1" fillId="0" borderId="0" xfId="0" applyNumberFormat="1" applyFont="1"/>
    <xf numFmtId="166" fontId="1" fillId="0" borderId="0" xfId="0" applyNumberFormat="1" applyFont="1"/>
    <xf numFmtId="168" fontId="1" fillId="0" borderId="0" xfId="0" applyNumberFormat="1" applyFont="1"/>
    <xf numFmtId="169" fontId="1" fillId="0" borderId="0" xfId="0" applyNumberFormat="1" applyFont="1"/>
    <xf numFmtId="165" fontId="1" fillId="0" borderId="0" xfId="0" applyNumberFormat="1" applyFont="1"/>
    <xf numFmtId="0" fontId="0" fillId="5" borderId="0" xfId="0" applyNumberFormat="1" applyFill="1" applyAlignment="1">
      <alignment horizontal="center"/>
    </xf>
    <xf numFmtId="165" fontId="0" fillId="5" borderId="0" xfId="0" applyNumberFormat="1" applyFill="1" applyAlignment="1">
      <alignment horizontal="center"/>
    </xf>
    <xf numFmtId="173" fontId="0" fillId="2" borderId="0" xfId="0" applyNumberFormat="1" applyFill="1" applyBorder="1" applyAlignment="1">
      <alignment horizontal="center"/>
    </xf>
    <xf numFmtId="49" fontId="0" fillId="5" borderId="0" xfId="0" applyNumberFormat="1" applyFont="1" applyFill="1" applyBorder="1"/>
    <xf numFmtId="49" fontId="0" fillId="5" borderId="0" xfId="0" applyNumberFormat="1" applyFill="1" applyAlignment="1">
      <alignment horizontal="center" vertical="center"/>
    </xf>
    <xf numFmtId="49" fontId="0" fillId="5" borderId="0" xfId="0" applyNumberFormat="1" applyFill="1" applyBorder="1" applyAlignment="1">
      <alignment horizontal="center" wrapText="1"/>
    </xf>
    <xf numFmtId="49" fontId="0" fillId="2" borderId="13" xfId="0" applyNumberFormat="1" applyFill="1" applyBorder="1" applyAlignment="1">
      <alignment horizontal="center" vertical="center"/>
    </xf>
  </cellXfs>
  <cellStyles count="2">
    <cellStyle name="Čárka" xfId="1" builtinId="3"/>
    <cellStyle name="Normální" xfId="0" builtinId="0"/>
  </cellStyles>
  <dxfs count="0"/>
  <tableStyles count="0" defaultTableStyle="TableStyleMedium2" defaultPivotStyle="PivotStyleLight16"/>
  <colors>
    <mruColors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1571626</xdr:colOff>
      <xdr:row>0</xdr:row>
      <xdr:rowOff>71438</xdr:rowOff>
    </xdr:from>
    <xdr:to>
      <xdr:col>0</xdr:col>
      <xdr:colOff>3964782</xdr:colOff>
      <xdr:row>0</xdr:row>
      <xdr:rowOff>1347923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6" y="71438"/>
          <a:ext cx="2393156" cy="12764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1726405</xdr:colOff>
      <xdr:row>0</xdr:row>
      <xdr:rowOff>107157</xdr:rowOff>
    </xdr:from>
    <xdr:to>
      <xdr:col>0</xdr:col>
      <xdr:colOff>4122341</xdr:colOff>
      <xdr:row>0</xdr:row>
      <xdr:rowOff>1381331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26405" y="107157"/>
          <a:ext cx="2395936" cy="127417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916781</xdr:colOff>
      <xdr:row>0</xdr:row>
      <xdr:rowOff>130969</xdr:rowOff>
    </xdr:from>
    <xdr:to>
      <xdr:col>2</xdr:col>
      <xdr:colOff>3306620</xdr:colOff>
      <xdr:row>0</xdr:row>
      <xdr:rowOff>1405143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76375" y="130969"/>
          <a:ext cx="2389839" cy="127417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571500</xdr:colOff>
      <xdr:row>0</xdr:row>
      <xdr:rowOff>59531</xdr:rowOff>
    </xdr:from>
    <xdr:to>
      <xdr:col>3</xdr:col>
      <xdr:colOff>639620</xdr:colOff>
      <xdr:row>0</xdr:row>
      <xdr:rowOff>1339802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07281" y="59531"/>
          <a:ext cx="2389839" cy="128027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785812</xdr:colOff>
      <xdr:row>0</xdr:row>
      <xdr:rowOff>71438</xdr:rowOff>
    </xdr:from>
    <xdr:to>
      <xdr:col>2</xdr:col>
      <xdr:colOff>3175651</xdr:colOff>
      <xdr:row>0</xdr:row>
      <xdr:rowOff>1345612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90625" y="71438"/>
          <a:ext cx="2389839" cy="12741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48"/>
  <sheetViews>
    <sheetView showGridLines="0" tabSelected="1" zoomScale="80" zoomScaleNormal="80" workbookViewId="0">
      <selection activeCell="I5" sqref="I5"/>
    </sheetView>
  </sheetViews>
  <sheetFormatPr defaultRowHeight="15"/>
  <cols>
    <col min="1" max="1" width="75.85546875" customWidth="1"/>
    <col min="2" max="2" width="13.140625" style="2" customWidth="1"/>
    <col min="3" max="29" width="15.7109375" style="2" customWidth="1"/>
    <col min="30" max="34" width="15.7109375" customWidth="1"/>
  </cols>
  <sheetData>
    <row r="1" spans="1:31" ht="120" customHeight="1">
      <c r="B1" s="167" t="s">
        <v>362</v>
      </c>
      <c r="J1" s="142"/>
      <c r="K1" s="143"/>
      <c r="L1" s="143"/>
      <c r="M1" s="143"/>
      <c r="N1" s="143"/>
      <c r="O1" s="143"/>
      <c r="P1" s="143"/>
      <c r="Q1" s="142"/>
    </row>
    <row r="2" spans="1:31" s="11" customFormat="1">
      <c r="A2" s="9" t="s">
        <v>29</v>
      </c>
      <c r="B2" s="10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</row>
    <row r="3" spans="1:31">
      <c r="C3" s="12"/>
      <c r="D3" s="12"/>
      <c r="E3" s="12"/>
      <c r="F3" s="12"/>
      <c r="G3" s="12"/>
      <c r="H3" s="22"/>
      <c r="I3" s="22"/>
      <c r="J3" s="22"/>
      <c r="AC3"/>
    </row>
    <row r="4" spans="1:31" ht="15.75" thickBot="1">
      <c r="C4" s="12"/>
      <c r="D4" s="12"/>
      <c r="E4" s="12"/>
      <c r="F4" s="12"/>
      <c r="G4" s="12"/>
      <c r="H4" s="22"/>
      <c r="I4" s="22"/>
      <c r="J4" s="22"/>
      <c r="AC4"/>
    </row>
    <row r="5" spans="1:31" ht="60" customHeight="1">
      <c r="A5" s="40" t="s">
        <v>5</v>
      </c>
      <c r="B5" s="41" t="s">
        <v>3</v>
      </c>
      <c r="C5" s="42" t="s">
        <v>54</v>
      </c>
      <c r="D5" s="43" t="s">
        <v>55</v>
      </c>
      <c r="E5" s="42" t="s">
        <v>79</v>
      </c>
      <c r="F5" s="42" t="s">
        <v>56</v>
      </c>
      <c r="G5" s="42" t="s">
        <v>57</v>
      </c>
      <c r="H5" s="42" t="s">
        <v>58</v>
      </c>
      <c r="I5" s="42" t="s">
        <v>59</v>
      </c>
      <c r="J5" s="42" t="s">
        <v>60</v>
      </c>
      <c r="K5" s="42" t="s">
        <v>37</v>
      </c>
      <c r="L5" s="42" t="s">
        <v>38</v>
      </c>
      <c r="M5" s="42" t="s">
        <v>40</v>
      </c>
      <c r="N5" s="42" t="s">
        <v>114</v>
      </c>
      <c r="O5" s="42" t="s">
        <v>41</v>
      </c>
      <c r="P5" s="42" t="s">
        <v>157</v>
      </c>
      <c r="Q5" s="42" t="s">
        <v>76</v>
      </c>
      <c r="R5" s="42" t="s">
        <v>77</v>
      </c>
      <c r="S5" s="42" t="s">
        <v>359</v>
      </c>
      <c r="T5" s="42" t="s">
        <v>360</v>
      </c>
      <c r="U5" s="42" t="s">
        <v>49</v>
      </c>
      <c r="V5" s="42" t="s">
        <v>75</v>
      </c>
      <c r="W5" s="42" t="s">
        <v>159</v>
      </c>
      <c r="X5" s="42" t="s">
        <v>115</v>
      </c>
      <c r="Y5" s="42" t="s">
        <v>43</v>
      </c>
      <c r="Z5" s="42" t="s">
        <v>44</v>
      </c>
      <c r="AA5" s="42" t="s">
        <v>45</v>
      </c>
      <c r="AB5"/>
      <c r="AC5"/>
    </row>
    <row r="6" spans="1:31">
      <c r="A6" s="26" t="s">
        <v>376</v>
      </c>
      <c r="B6" s="29">
        <v>25001365</v>
      </c>
      <c r="C6" s="30">
        <v>89.21</v>
      </c>
      <c r="D6" s="30">
        <v>15.79</v>
      </c>
      <c r="E6" s="31">
        <v>3.47</v>
      </c>
      <c r="F6" s="31">
        <v>5.7050000000000001</v>
      </c>
      <c r="G6" s="36">
        <v>4.3280000000000003</v>
      </c>
      <c r="H6" s="36"/>
      <c r="I6" s="36"/>
      <c r="J6" s="48"/>
      <c r="K6" s="34">
        <v>19.920000000000002</v>
      </c>
      <c r="L6" s="34">
        <v>104.5</v>
      </c>
      <c r="M6" s="33">
        <v>77.849999999999994</v>
      </c>
      <c r="N6" s="33">
        <v>162.30000000000001</v>
      </c>
      <c r="O6" s="28"/>
      <c r="P6" s="28"/>
      <c r="Q6" s="28"/>
      <c r="R6" s="28">
        <v>3.9689999999999999</v>
      </c>
      <c r="S6" s="28"/>
      <c r="T6" s="28"/>
      <c r="U6" s="28">
        <v>9975</v>
      </c>
      <c r="V6" s="28">
        <v>60.53</v>
      </c>
      <c r="W6" s="28">
        <v>66.58</v>
      </c>
      <c r="X6" s="28"/>
      <c r="Y6" s="28"/>
      <c r="Z6" s="28"/>
      <c r="AA6" s="28"/>
      <c r="AB6" s="14"/>
      <c r="AC6" s="14"/>
      <c r="AE6" s="14"/>
    </row>
    <row r="7" spans="1:31">
      <c r="A7" s="197" t="s">
        <v>379</v>
      </c>
      <c r="B7" s="29">
        <v>25001230</v>
      </c>
      <c r="C7" s="30">
        <v>89.8</v>
      </c>
      <c r="D7" s="30">
        <v>17.39</v>
      </c>
      <c r="E7" s="31">
        <v>4.7649999999999997</v>
      </c>
      <c r="F7" s="31">
        <v>13.48</v>
      </c>
      <c r="G7" s="36">
        <v>3.1749999999999998</v>
      </c>
      <c r="H7" s="36">
        <v>3.919</v>
      </c>
      <c r="I7" s="36">
        <v>0.57650000000000001</v>
      </c>
      <c r="J7" s="48">
        <v>0.188</v>
      </c>
      <c r="K7" s="200">
        <v>47.39</v>
      </c>
      <c r="L7" s="34">
        <v>118.8</v>
      </c>
      <c r="M7" s="33">
        <v>147.9</v>
      </c>
      <c r="N7" s="33">
        <v>328.4</v>
      </c>
      <c r="O7" s="28"/>
      <c r="P7" s="28"/>
      <c r="Q7" s="28">
        <v>8.3279999999999994</v>
      </c>
      <c r="R7" s="28">
        <v>2.8769999999999998</v>
      </c>
      <c r="S7" s="28">
        <v>1.331</v>
      </c>
      <c r="T7" s="28">
        <v>4.2080000000000002</v>
      </c>
      <c r="U7" s="28">
        <v>9561</v>
      </c>
      <c r="V7" s="28"/>
      <c r="W7" s="28"/>
      <c r="X7" s="28"/>
      <c r="Y7" s="28"/>
      <c r="Z7" s="28"/>
      <c r="AA7" s="28"/>
      <c r="AB7" s="14"/>
      <c r="AC7" s="14"/>
    </row>
    <row r="8" spans="1:31">
      <c r="A8" s="26" t="s">
        <v>378</v>
      </c>
      <c r="B8" s="29">
        <v>25001270</v>
      </c>
      <c r="C8" s="30">
        <v>86.03</v>
      </c>
      <c r="D8" s="30">
        <v>19.29</v>
      </c>
      <c r="E8" s="31">
        <v>3.9860000000000002</v>
      </c>
      <c r="F8" s="31">
        <v>5.0839999999999996</v>
      </c>
      <c r="G8" s="36">
        <v>3.0880000000000001</v>
      </c>
      <c r="H8" s="36">
        <v>0.89100000000000001</v>
      </c>
      <c r="I8" s="36">
        <v>0.52080000000000004</v>
      </c>
      <c r="J8" s="48">
        <v>0.17599999999999999</v>
      </c>
      <c r="K8" s="34">
        <v>20</v>
      </c>
      <c r="L8" s="34">
        <v>87.73</v>
      </c>
      <c r="M8" s="33">
        <v>117.8</v>
      </c>
      <c r="N8" s="33">
        <v>222.8</v>
      </c>
      <c r="O8" s="28"/>
      <c r="P8" s="28"/>
      <c r="Q8" s="28"/>
      <c r="R8" s="28">
        <v>4.5410000000000004</v>
      </c>
      <c r="S8" s="28"/>
      <c r="T8" s="28"/>
      <c r="U8" s="28">
        <v>14010</v>
      </c>
      <c r="V8" s="28"/>
      <c r="W8" s="28"/>
      <c r="X8" s="28"/>
      <c r="Y8" s="28"/>
      <c r="Z8" s="28">
        <v>39.26</v>
      </c>
      <c r="AA8" s="28">
        <v>38.799999999999997</v>
      </c>
      <c r="AB8" s="14"/>
      <c r="AC8" s="14"/>
    </row>
    <row r="9" spans="1:31">
      <c r="A9" s="26" t="s">
        <v>375</v>
      </c>
      <c r="B9" s="29">
        <v>25001370</v>
      </c>
      <c r="C9" s="30">
        <v>87.78</v>
      </c>
      <c r="D9" s="30">
        <v>19.96</v>
      </c>
      <c r="E9" s="31">
        <v>4.9710000000000001</v>
      </c>
      <c r="F9" s="31">
        <v>4.58</v>
      </c>
      <c r="G9" s="36">
        <v>3.774</v>
      </c>
      <c r="H9" s="36">
        <v>0.58550000000000002</v>
      </c>
      <c r="I9" s="36">
        <v>0.42030000000000001</v>
      </c>
      <c r="J9" s="48">
        <v>7.6799999999999993E-2</v>
      </c>
      <c r="K9" s="34">
        <v>15.27</v>
      </c>
      <c r="L9" s="34">
        <v>81.38</v>
      </c>
      <c r="M9" s="33">
        <v>79.13</v>
      </c>
      <c r="N9" s="33">
        <v>226.9</v>
      </c>
      <c r="O9" s="28"/>
      <c r="P9" s="28"/>
      <c r="Q9" s="28"/>
      <c r="R9" s="28">
        <v>5.6539999999999999</v>
      </c>
      <c r="S9" s="28"/>
      <c r="T9" s="28"/>
      <c r="U9" s="28">
        <v>7774</v>
      </c>
      <c r="V9" s="28"/>
      <c r="W9" s="28"/>
      <c r="X9" s="28"/>
      <c r="Y9" s="28"/>
      <c r="Z9" s="28"/>
      <c r="AA9" s="28"/>
      <c r="AB9" s="14"/>
      <c r="AC9" s="14"/>
      <c r="AE9" s="14"/>
    </row>
    <row r="10" spans="1:31">
      <c r="A10" s="197" t="s">
        <v>375</v>
      </c>
      <c r="B10" s="29">
        <v>25000774</v>
      </c>
      <c r="C10" s="30">
        <v>85.95</v>
      </c>
      <c r="D10" s="30">
        <v>14.32</v>
      </c>
      <c r="E10" s="31">
        <v>2.5880000000000001</v>
      </c>
      <c r="F10" s="31">
        <v>5.1710000000000003</v>
      </c>
      <c r="G10" s="36">
        <v>3.7749999999999999</v>
      </c>
      <c r="H10" s="36">
        <v>1.006</v>
      </c>
      <c r="I10" s="36">
        <v>0.55740000000000001</v>
      </c>
      <c r="J10" s="48">
        <v>0.1085</v>
      </c>
      <c r="K10" s="34">
        <v>10.53</v>
      </c>
      <c r="L10" s="34">
        <v>79.599999999999994</v>
      </c>
      <c r="M10" s="33">
        <v>120.2</v>
      </c>
      <c r="N10" s="33">
        <v>153.30000000000001</v>
      </c>
      <c r="O10" s="28"/>
      <c r="P10" s="28"/>
      <c r="Q10" s="28"/>
      <c r="R10" s="28">
        <v>3.7389999999999999</v>
      </c>
      <c r="S10" s="28"/>
      <c r="T10" s="28"/>
      <c r="U10" s="201">
        <v>5054</v>
      </c>
      <c r="V10" s="28"/>
      <c r="W10" s="28"/>
      <c r="X10" s="28"/>
      <c r="Y10" s="201">
        <v>61.28</v>
      </c>
      <c r="Z10" s="28"/>
      <c r="AA10" s="28"/>
      <c r="AB10" s="14"/>
      <c r="AC10" s="14"/>
    </row>
    <row r="11" spans="1:31">
      <c r="A11" s="197" t="s">
        <v>377</v>
      </c>
      <c r="B11" s="29">
        <v>25001242</v>
      </c>
      <c r="C11" s="30">
        <v>96.74</v>
      </c>
      <c r="D11" s="30"/>
      <c r="E11" s="31"/>
      <c r="F11" s="198">
        <v>47.98</v>
      </c>
      <c r="G11" s="36"/>
      <c r="H11" s="199">
        <v>14.69</v>
      </c>
      <c r="I11" s="36">
        <v>6.3579999999999997</v>
      </c>
      <c r="J11" s="48">
        <v>1.421</v>
      </c>
      <c r="K11" s="34">
        <v>192.1</v>
      </c>
      <c r="L11" s="34">
        <v>1292</v>
      </c>
      <c r="M11" s="33">
        <v>1599</v>
      </c>
      <c r="N11" s="37">
        <v>2308</v>
      </c>
      <c r="O11" s="36">
        <v>3.919</v>
      </c>
      <c r="P11" s="34">
        <v>23.86</v>
      </c>
      <c r="Q11" s="36"/>
      <c r="R11" s="36"/>
      <c r="S11" s="36"/>
      <c r="T11" s="36"/>
      <c r="U11" s="37">
        <v>217800</v>
      </c>
      <c r="V11" s="36"/>
      <c r="W11" s="36"/>
      <c r="X11" s="37">
        <v>53370</v>
      </c>
      <c r="Y11" s="36"/>
      <c r="Z11" s="36"/>
      <c r="AA11" s="36"/>
      <c r="AB11" s="14"/>
      <c r="AC11" s="14"/>
      <c r="AD11" s="14"/>
      <c r="AE11" s="14"/>
    </row>
    <row r="12" spans="1:31">
      <c r="A12" s="49" t="s">
        <v>0</v>
      </c>
      <c r="B12" s="50"/>
      <c r="C12" s="44">
        <f>MIN(C6:C11)</f>
        <v>85.95</v>
      </c>
      <c r="D12" s="44">
        <f>MIN(D6:D11)</f>
        <v>14.32</v>
      </c>
      <c r="E12" s="169">
        <f>MIN(E6:E11)</f>
        <v>2.5880000000000001</v>
      </c>
      <c r="F12" s="169">
        <f>MIN(F6:F11)</f>
        <v>4.58</v>
      </c>
      <c r="G12" s="169">
        <f>MIN(G6:G11)</f>
        <v>3.0880000000000001</v>
      </c>
      <c r="H12" s="169">
        <f>MIN(H6:H11)</f>
        <v>0.58550000000000002</v>
      </c>
      <c r="I12" s="169">
        <f>MIN(I6:I11)</f>
        <v>0.42030000000000001</v>
      </c>
      <c r="J12" s="172">
        <f>MIN(J6:J11)</f>
        <v>7.6799999999999993E-2</v>
      </c>
      <c r="K12" s="151">
        <f>MIN(K6:K11)</f>
        <v>10.53</v>
      </c>
      <c r="L12" s="151">
        <f>MIN(L6:L11)</f>
        <v>79.599999999999994</v>
      </c>
      <c r="M12" s="175">
        <f>MIN(M6:M11)</f>
        <v>77.849999999999994</v>
      </c>
      <c r="N12" s="147">
        <f>MIN(N6:N11)</f>
        <v>153.30000000000001</v>
      </c>
      <c r="O12" s="147"/>
      <c r="P12" s="147"/>
      <c r="Q12" s="147"/>
      <c r="R12" s="147"/>
      <c r="S12" s="147"/>
      <c r="T12" s="147"/>
      <c r="U12" s="148">
        <f>MIN(U6:U11)</f>
        <v>5054</v>
      </c>
      <c r="V12" s="44"/>
      <c r="W12" s="44"/>
      <c r="X12" s="44"/>
      <c r="Y12" s="44"/>
      <c r="Z12" s="44"/>
      <c r="AA12" s="44"/>
      <c r="AB12"/>
      <c r="AC12"/>
    </row>
    <row r="13" spans="1:31">
      <c r="A13" s="51" t="s">
        <v>1</v>
      </c>
      <c r="B13" s="52"/>
      <c r="C13" s="45">
        <f>MAX(C6:C11)</f>
        <v>96.74</v>
      </c>
      <c r="D13" s="45">
        <f>MAX(D6:D11)</f>
        <v>19.96</v>
      </c>
      <c r="E13" s="170">
        <f>MAX(E6:E11)</f>
        <v>4.9710000000000001</v>
      </c>
      <c r="F13" s="170">
        <f>MAX(F6:F11)</f>
        <v>47.98</v>
      </c>
      <c r="G13" s="170">
        <f>MAX(G6:G11)</f>
        <v>4.3280000000000003</v>
      </c>
      <c r="H13" s="170">
        <f>MAX(H6:H11)</f>
        <v>14.69</v>
      </c>
      <c r="I13" s="170">
        <f>MAX(I6:I11)</f>
        <v>6.3579999999999997</v>
      </c>
      <c r="J13" s="173">
        <f>MAX(J6:J11)</f>
        <v>1.421</v>
      </c>
      <c r="K13" s="161">
        <f>MAX(K6:K11)</f>
        <v>192.1</v>
      </c>
      <c r="L13" s="161">
        <f>MAX(L6:L11)</f>
        <v>1292</v>
      </c>
      <c r="M13" s="176">
        <f>MAX(M6:M11)</f>
        <v>1599</v>
      </c>
      <c r="N13" s="144">
        <f>MAX(N6:N11)</f>
        <v>2308</v>
      </c>
      <c r="O13" s="144"/>
      <c r="P13" s="144"/>
      <c r="Q13" s="144"/>
      <c r="R13" s="144"/>
      <c r="S13" s="144"/>
      <c r="T13" s="144"/>
      <c r="U13" s="145">
        <f>MAX(U6:U11)</f>
        <v>217800</v>
      </c>
      <c r="V13" s="45"/>
      <c r="W13" s="45"/>
      <c r="X13" s="45"/>
      <c r="Y13" s="45"/>
      <c r="Z13" s="45"/>
      <c r="AA13" s="45"/>
      <c r="AB13"/>
      <c r="AC13"/>
    </row>
    <row r="14" spans="1:31" ht="15.75" thickBot="1">
      <c r="A14" s="53" t="s">
        <v>2</v>
      </c>
      <c r="B14" s="54"/>
      <c r="C14" s="46">
        <f>MEDIAN(C6:C11)</f>
        <v>88.495000000000005</v>
      </c>
      <c r="D14" s="46">
        <f>MEDIAN(D6:D11)</f>
        <v>17.39</v>
      </c>
      <c r="E14" s="171">
        <f>MEDIAN(E6:E11)</f>
        <v>3.9860000000000002</v>
      </c>
      <c r="F14" s="171">
        <f>MEDIAN(F6:F11)</f>
        <v>5.4380000000000006</v>
      </c>
      <c r="G14" s="171">
        <f>MEDIAN(G6:G11)</f>
        <v>3.774</v>
      </c>
      <c r="H14" s="171">
        <f>MEDIAN(H6:H11)</f>
        <v>1.006</v>
      </c>
      <c r="I14" s="171">
        <f>MEDIAN(I6:I11)</f>
        <v>0.55740000000000001</v>
      </c>
      <c r="J14" s="174">
        <f>MEDIAN(J6:J11)</f>
        <v>0.17599999999999999</v>
      </c>
      <c r="K14" s="152">
        <f>MEDIAN(K6:K11)</f>
        <v>19.96</v>
      </c>
      <c r="L14" s="152">
        <f>MEDIAN(L6:L11)</f>
        <v>96.115000000000009</v>
      </c>
      <c r="M14" s="177">
        <f>MEDIAN(M6:M11)</f>
        <v>119</v>
      </c>
      <c r="N14" s="146">
        <f>MEDIAN(N6:N11)</f>
        <v>224.85000000000002</v>
      </c>
      <c r="O14" s="146"/>
      <c r="P14" s="146"/>
      <c r="Q14" s="146"/>
      <c r="R14" s="146"/>
      <c r="S14" s="146"/>
      <c r="T14" s="146"/>
      <c r="U14" s="149">
        <f>MEDIAN(U6:U11)</f>
        <v>9768</v>
      </c>
      <c r="V14" s="46"/>
      <c r="W14" s="46"/>
      <c r="X14" s="46"/>
      <c r="Y14" s="46"/>
      <c r="Z14" s="46"/>
      <c r="AA14" s="46"/>
      <c r="AB14"/>
      <c r="AC14"/>
    </row>
    <row r="15" spans="1:31">
      <c r="C15" s="12"/>
      <c r="D15" s="12"/>
      <c r="E15" s="12"/>
      <c r="F15" s="12"/>
      <c r="G15" s="12"/>
      <c r="H15" s="22"/>
      <c r="I15" s="22"/>
      <c r="J15" s="22"/>
      <c r="AC15"/>
    </row>
    <row r="16" spans="1:31" ht="15.75" thickBot="1">
      <c r="C16" s="12"/>
      <c r="D16" s="12"/>
      <c r="E16" s="12"/>
      <c r="F16" s="12"/>
      <c r="G16" s="12"/>
      <c r="H16" s="22"/>
      <c r="I16" s="22"/>
      <c r="J16" s="22"/>
      <c r="AC16"/>
    </row>
    <row r="17" spans="1:33" s="4" customFormat="1" ht="60" customHeight="1">
      <c r="A17" s="40" t="s">
        <v>4</v>
      </c>
      <c r="B17" s="41" t="s">
        <v>3</v>
      </c>
      <c r="C17" s="56" t="s">
        <v>54</v>
      </c>
      <c r="D17" s="57" t="s">
        <v>55</v>
      </c>
      <c r="E17" s="42" t="s">
        <v>79</v>
      </c>
      <c r="F17" s="42" t="s">
        <v>56</v>
      </c>
      <c r="G17" s="42" t="s">
        <v>57</v>
      </c>
      <c r="H17" s="58" t="s">
        <v>58</v>
      </c>
      <c r="I17" s="58" t="s">
        <v>59</v>
      </c>
      <c r="J17" s="58" t="s">
        <v>60</v>
      </c>
      <c r="K17" s="42" t="s">
        <v>61</v>
      </c>
      <c r="L17" s="42" t="s">
        <v>37</v>
      </c>
      <c r="M17" s="42" t="s">
        <v>38</v>
      </c>
      <c r="N17" s="42" t="s">
        <v>40</v>
      </c>
      <c r="O17" s="42" t="s">
        <v>49</v>
      </c>
      <c r="P17" s="42" t="s">
        <v>75</v>
      </c>
      <c r="Q17" s="42" t="s">
        <v>159</v>
      </c>
      <c r="R17" s="42" t="s">
        <v>137</v>
      </c>
    </row>
    <row r="18" spans="1:33">
      <c r="A18" s="197" t="s">
        <v>389</v>
      </c>
      <c r="B18" s="29">
        <v>25001209</v>
      </c>
      <c r="C18" s="30">
        <v>88.19</v>
      </c>
      <c r="D18" s="30">
        <v>20.52</v>
      </c>
      <c r="E18" s="31">
        <v>3.992</v>
      </c>
      <c r="F18" s="36">
        <v>6.9790000000000001</v>
      </c>
      <c r="G18" s="36">
        <v>7.0330000000000004</v>
      </c>
      <c r="H18" s="36">
        <v>0.94699999999999995</v>
      </c>
      <c r="I18" s="48">
        <v>0.61780000000000002</v>
      </c>
      <c r="J18" s="36">
        <v>0.24199999999999999</v>
      </c>
      <c r="K18" s="36">
        <v>0.41299999999999998</v>
      </c>
      <c r="L18" s="34">
        <v>15.5</v>
      </c>
      <c r="M18" s="33">
        <v>92.39</v>
      </c>
      <c r="N18" s="34">
        <v>90.91</v>
      </c>
      <c r="O18" s="37">
        <v>22240</v>
      </c>
      <c r="P18" s="200">
        <v>60.65</v>
      </c>
      <c r="Q18" s="200">
        <v>66.72</v>
      </c>
      <c r="R18" s="37"/>
      <c r="S18"/>
      <c r="T18"/>
      <c r="U18"/>
      <c r="V18"/>
      <c r="W18"/>
      <c r="X18"/>
      <c r="Y18"/>
      <c r="Z18"/>
      <c r="AA18"/>
      <c r="AB18"/>
      <c r="AC18"/>
    </row>
    <row r="19" spans="1:33">
      <c r="A19" s="197" t="s">
        <v>389</v>
      </c>
      <c r="B19" s="29">
        <v>25001080</v>
      </c>
      <c r="C19" s="30">
        <v>88.98</v>
      </c>
      <c r="D19" s="30">
        <v>22.46</v>
      </c>
      <c r="E19" s="31">
        <v>2.258</v>
      </c>
      <c r="F19" s="199">
        <v>6.7919999999999998</v>
      </c>
      <c r="G19" s="36">
        <v>6.1040000000000001</v>
      </c>
      <c r="H19" s="36">
        <v>1.39</v>
      </c>
      <c r="I19" s="48">
        <v>0.54149999999999998</v>
      </c>
      <c r="J19" s="36">
        <v>0.45900000000000002</v>
      </c>
      <c r="K19" s="36">
        <v>0.36099999999999999</v>
      </c>
      <c r="L19" s="34">
        <v>28.66</v>
      </c>
      <c r="M19" s="33">
        <v>151.69999999999999</v>
      </c>
      <c r="N19" s="34">
        <v>73.349999999999994</v>
      </c>
      <c r="O19" s="37">
        <v>9283</v>
      </c>
      <c r="P19" s="35"/>
      <c r="Q19" s="66"/>
      <c r="R19" s="36">
        <v>2.0670000000000002</v>
      </c>
      <c r="S19"/>
      <c r="T19"/>
      <c r="U19"/>
      <c r="V19"/>
      <c r="W19"/>
      <c r="X19"/>
      <c r="Y19"/>
      <c r="Z19"/>
      <c r="AA19"/>
      <c r="AB19"/>
      <c r="AC19"/>
    </row>
    <row r="20" spans="1:33">
      <c r="A20" s="197" t="s">
        <v>389</v>
      </c>
      <c r="B20" s="29">
        <v>25000940</v>
      </c>
      <c r="C20" s="30">
        <v>90.5</v>
      </c>
      <c r="D20" s="30">
        <v>7.2240000000000002</v>
      </c>
      <c r="E20" s="31">
        <v>2.1539999999999999</v>
      </c>
      <c r="F20" s="36">
        <v>4.9080000000000004</v>
      </c>
      <c r="G20" s="199">
        <v>17.61</v>
      </c>
      <c r="H20" s="36"/>
      <c r="I20" s="48"/>
      <c r="J20" s="36">
        <v>0.108</v>
      </c>
      <c r="K20" s="36"/>
      <c r="L20" s="34"/>
      <c r="M20" s="211">
        <v>520.5</v>
      </c>
      <c r="N20" s="211">
        <v>390.5</v>
      </c>
      <c r="O20" s="28"/>
      <c r="P20" s="28"/>
      <c r="Q20" s="28"/>
      <c r="R20" s="28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</row>
    <row r="21" spans="1:33" s="1" customFormat="1">
      <c r="A21" s="49" t="s">
        <v>0</v>
      </c>
      <c r="B21" s="50"/>
      <c r="C21" s="44">
        <f>MIN(C18:C20)</f>
        <v>88.19</v>
      </c>
      <c r="D21" s="151">
        <f>MIN(D18:D20)</f>
        <v>7.2240000000000002</v>
      </c>
      <c r="E21" s="169">
        <f>MIN(E18:E20)</f>
        <v>2.1539999999999999</v>
      </c>
      <c r="F21" s="169">
        <f>MIN(F18:F20)</f>
        <v>4.9080000000000004</v>
      </c>
      <c r="G21" s="169">
        <f>MIN(G18:G20)</f>
        <v>6.1040000000000001</v>
      </c>
      <c r="H21" s="169">
        <f>MIN(H18:H20)</f>
        <v>0.94699999999999995</v>
      </c>
      <c r="I21" s="172">
        <f>MIN(I18:I20)</f>
        <v>0.54149999999999998</v>
      </c>
      <c r="J21" s="169">
        <f>MIN(J18:J20)</f>
        <v>0.108</v>
      </c>
      <c r="K21" s="169">
        <f>MIN(K18:K20)</f>
        <v>0.36099999999999999</v>
      </c>
      <c r="L21" s="151">
        <f>MIN(L18:L20)</f>
        <v>15.5</v>
      </c>
      <c r="M21" s="151">
        <f>MIN(M18:M20)</f>
        <v>92.39</v>
      </c>
      <c r="N21" s="151">
        <f t="shared" ref="N21:O21" si="0">MIN(N18:N20)</f>
        <v>73.349999999999994</v>
      </c>
      <c r="O21" s="151">
        <f t="shared" si="0"/>
        <v>9283</v>
      </c>
      <c r="P21" s="151"/>
      <c r="Q21" s="151"/>
      <c r="R21" s="151"/>
      <c r="S21" s="206"/>
      <c r="T21" s="206"/>
      <c r="U21" s="207"/>
      <c r="V21" s="207"/>
      <c r="W21" s="207"/>
      <c r="X21" s="208"/>
      <c r="Y21" s="208"/>
      <c r="Z21" s="207"/>
      <c r="AA21" s="207"/>
      <c r="AB21" s="209"/>
      <c r="AC21" s="207"/>
      <c r="AD21" s="209"/>
      <c r="AE21" s="210"/>
      <c r="AF21" s="206"/>
      <c r="AG21" s="206"/>
    </row>
    <row r="22" spans="1:33" s="1" customFormat="1">
      <c r="A22" s="51" t="s">
        <v>1</v>
      </c>
      <c r="B22" s="52"/>
      <c r="C22" s="45">
        <f>MAX(C18:C20)</f>
        <v>90.5</v>
      </c>
      <c r="D22" s="45">
        <f>MAX(D18:D20)</f>
        <v>22.46</v>
      </c>
      <c r="E22" s="170">
        <f>MAX(E18:E20)</f>
        <v>3.992</v>
      </c>
      <c r="F22" s="170">
        <f>MAX(F18:F20)</f>
        <v>6.9790000000000001</v>
      </c>
      <c r="G22" s="170">
        <f>MAX(G18:G20)</f>
        <v>17.61</v>
      </c>
      <c r="H22" s="170">
        <f>MAX(H18:H20)</f>
        <v>1.39</v>
      </c>
      <c r="I22" s="173">
        <f>MAX(I18:I20)</f>
        <v>0.61780000000000002</v>
      </c>
      <c r="J22" s="170">
        <f>MAX(J18:J20)</f>
        <v>0.45900000000000002</v>
      </c>
      <c r="K22" s="170">
        <f>MAX(K18:K20)</f>
        <v>0.41299999999999998</v>
      </c>
      <c r="L22" s="161">
        <f>MAX(L18:L20)</f>
        <v>28.66</v>
      </c>
      <c r="M22" s="161">
        <f>MAX(M18:M20)</f>
        <v>520.5</v>
      </c>
      <c r="N22" s="161">
        <f t="shared" ref="N22:O22" si="1">MAX(N18:N20)</f>
        <v>390.5</v>
      </c>
      <c r="O22" s="161">
        <f t="shared" si="1"/>
        <v>22240</v>
      </c>
      <c r="P22" s="161"/>
      <c r="Q22" s="161"/>
      <c r="R22" s="161"/>
    </row>
    <row r="23" spans="1:33" s="1" customFormat="1" ht="15.75" thickBot="1">
      <c r="A23" s="53" t="s">
        <v>2</v>
      </c>
      <c r="B23" s="54"/>
      <c r="C23" s="46">
        <f>MEDIAN(C18:C20)</f>
        <v>88.98</v>
      </c>
      <c r="D23" s="46">
        <f>MEDIAN(D18:D20)</f>
        <v>20.52</v>
      </c>
      <c r="E23" s="171">
        <f>MEDIAN(E18:E20)</f>
        <v>2.258</v>
      </c>
      <c r="F23" s="171">
        <f>MEDIAN(F18:F20)</f>
        <v>6.7919999999999998</v>
      </c>
      <c r="G23" s="171">
        <f>MEDIAN(G18:G20)</f>
        <v>7.0330000000000004</v>
      </c>
      <c r="H23" s="171">
        <f>MEDIAN(H18:H20)</f>
        <v>1.1684999999999999</v>
      </c>
      <c r="I23" s="174">
        <f>MEDIAN(I18:I20)</f>
        <v>0.57965</v>
      </c>
      <c r="J23" s="171">
        <f>MEDIAN(J18:J20)</f>
        <v>0.24199999999999999</v>
      </c>
      <c r="K23" s="171">
        <f>MEDIAN(K18:K20)</f>
        <v>0.38700000000000001</v>
      </c>
      <c r="L23" s="152">
        <f>MEDIAN(L18:L20)</f>
        <v>22.08</v>
      </c>
      <c r="M23" s="152">
        <f t="shared" ref="M23:O23" si="2">MEDIAN(M18:M20)</f>
        <v>151.69999999999999</v>
      </c>
      <c r="N23" s="46">
        <f>MEDIAN(N18:N20)</f>
        <v>90.91</v>
      </c>
      <c r="O23" s="152">
        <f t="shared" si="2"/>
        <v>15761.5</v>
      </c>
      <c r="P23" s="152"/>
      <c r="Q23" s="152"/>
      <c r="R23" s="152"/>
    </row>
    <row r="24" spans="1:33">
      <c r="C24" s="12"/>
      <c r="D24" s="12"/>
      <c r="E24" s="12"/>
      <c r="F24" s="12"/>
      <c r="G24" s="22"/>
      <c r="H24" s="22"/>
      <c r="I24" s="22"/>
      <c r="L24" s="12"/>
      <c r="M24" s="12"/>
      <c r="N24" s="12"/>
      <c r="AC24"/>
    </row>
    <row r="25" spans="1:33" ht="15.75" thickBot="1">
      <c r="C25" s="12"/>
      <c r="D25" s="12"/>
      <c r="E25" s="12"/>
      <c r="F25" s="12"/>
      <c r="G25" s="12"/>
      <c r="H25" s="22"/>
      <c r="I25" s="22"/>
      <c r="J25" s="22"/>
      <c r="M25" s="12"/>
      <c r="N25" s="12"/>
      <c r="O25" s="12"/>
    </row>
    <row r="26" spans="1:33" ht="60" customHeight="1">
      <c r="A26" s="59" t="s">
        <v>78</v>
      </c>
      <c r="B26" s="41" t="s">
        <v>3</v>
      </c>
      <c r="C26" s="42" t="s">
        <v>54</v>
      </c>
      <c r="D26" s="43" t="s">
        <v>55</v>
      </c>
      <c r="E26" s="42" t="s">
        <v>113</v>
      </c>
      <c r="F26" s="42" t="s">
        <v>56</v>
      </c>
      <c r="G26" s="42" t="s">
        <v>57</v>
      </c>
      <c r="H26" s="42" t="s">
        <v>37</v>
      </c>
      <c r="I26" s="42" t="s">
        <v>38</v>
      </c>
      <c r="J26" s="42" t="s">
        <v>40</v>
      </c>
      <c r="K26" s="42" t="s">
        <v>155</v>
      </c>
      <c r="L26" s="42" t="s">
        <v>49</v>
      </c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</row>
    <row r="27" spans="1:33">
      <c r="A27" s="26" t="s">
        <v>404</v>
      </c>
      <c r="B27" s="29">
        <v>25001080</v>
      </c>
      <c r="C27" s="32">
        <v>89.9</v>
      </c>
      <c r="D27" s="34">
        <v>13.18</v>
      </c>
      <c r="E27" s="36">
        <v>1.9430000000000001</v>
      </c>
      <c r="F27" s="36">
        <v>5.6429999999999998</v>
      </c>
      <c r="G27" s="34">
        <v>11.36</v>
      </c>
      <c r="H27" s="34">
        <v>14.97</v>
      </c>
      <c r="I27" s="33">
        <v>101</v>
      </c>
      <c r="J27" s="34">
        <v>55.27</v>
      </c>
      <c r="K27" s="33">
        <v>265.60000000000002</v>
      </c>
      <c r="L27" s="37">
        <v>16360</v>
      </c>
      <c r="M27" s="14"/>
      <c r="N27" s="14"/>
      <c r="O27" s="14"/>
      <c r="P27"/>
      <c r="Q27"/>
      <c r="R27"/>
      <c r="S27"/>
      <c r="T27"/>
      <c r="U27"/>
      <c r="V27"/>
      <c r="W27"/>
      <c r="X27"/>
      <c r="Y27"/>
      <c r="Z27"/>
      <c r="AA27"/>
      <c r="AB27"/>
      <c r="AC27"/>
    </row>
    <row r="28" spans="1:33">
      <c r="C28" s="12"/>
      <c r="D28" s="12"/>
      <c r="E28" s="12"/>
      <c r="F28" s="12"/>
      <c r="G28" s="12"/>
      <c r="H28" s="22"/>
      <c r="I28" s="22"/>
      <c r="J28" s="22"/>
      <c r="M28" s="12"/>
      <c r="N28" s="12"/>
      <c r="O28" s="12"/>
    </row>
    <row r="29" spans="1:33" ht="15.75" thickBot="1">
      <c r="C29" s="12"/>
      <c r="D29" s="12"/>
      <c r="E29" s="12"/>
      <c r="F29" s="12"/>
      <c r="G29" s="12"/>
      <c r="H29" s="22"/>
      <c r="I29" s="22"/>
      <c r="J29" s="22"/>
      <c r="M29" s="12"/>
      <c r="N29" s="12"/>
      <c r="O29" s="12"/>
    </row>
    <row r="30" spans="1:33" ht="60" customHeight="1">
      <c r="A30" s="59" t="s">
        <v>156</v>
      </c>
      <c r="B30" s="41" t="s">
        <v>3</v>
      </c>
      <c r="C30" s="42" t="s">
        <v>54</v>
      </c>
      <c r="D30" s="43" t="s">
        <v>55</v>
      </c>
      <c r="E30" s="42" t="s">
        <v>113</v>
      </c>
      <c r="F30" s="42" t="s">
        <v>56</v>
      </c>
      <c r="G30" s="42" t="s">
        <v>57</v>
      </c>
      <c r="H30" s="42" t="s">
        <v>58</v>
      </c>
      <c r="I30" s="42" t="s">
        <v>59</v>
      </c>
      <c r="J30" s="42" t="s">
        <v>37</v>
      </c>
      <c r="K30" s="42" t="s">
        <v>38</v>
      </c>
      <c r="L30" s="42" t="s">
        <v>40</v>
      </c>
      <c r="M30" s="42" t="s">
        <v>155</v>
      </c>
      <c r="N30" s="42" t="s">
        <v>349</v>
      </c>
      <c r="O30" s="42" t="s">
        <v>49</v>
      </c>
      <c r="U30"/>
      <c r="V30"/>
      <c r="W30"/>
      <c r="X30"/>
      <c r="Y30"/>
      <c r="Z30"/>
      <c r="AA30"/>
      <c r="AB30"/>
      <c r="AC30"/>
    </row>
    <row r="31" spans="1:33">
      <c r="A31" s="26" t="s">
        <v>405</v>
      </c>
      <c r="B31" s="29">
        <v>25001120</v>
      </c>
      <c r="C31" s="34">
        <v>92.29</v>
      </c>
      <c r="D31" s="34">
        <v>24.65</v>
      </c>
      <c r="E31" s="34">
        <v>14.09</v>
      </c>
      <c r="F31" s="36">
        <v>7.2969999999999997</v>
      </c>
      <c r="G31" s="48">
        <v>1.6759999999999999</v>
      </c>
      <c r="H31" s="36">
        <v>1.704</v>
      </c>
      <c r="I31" s="36">
        <v>1.0329999999999999</v>
      </c>
      <c r="J31" s="34">
        <v>17.170000000000002</v>
      </c>
      <c r="K31" s="33">
        <v>143.69999999999999</v>
      </c>
      <c r="L31" s="34">
        <v>27.43</v>
      </c>
      <c r="M31" s="33">
        <v>185.1</v>
      </c>
      <c r="N31" s="28"/>
      <c r="O31" s="37">
        <v>26090</v>
      </c>
      <c r="P31"/>
      <c r="Q31"/>
      <c r="R31"/>
      <c r="S31"/>
      <c r="T31"/>
      <c r="U31"/>
      <c r="V31"/>
      <c r="W31"/>
      <c r="X31"/>
      <c r="Y31"/>
      <c r="Z31"/>
      <c r="AA31"/>
      <c r="AB31"/>
      <c r="AC31"/>
    </row>
    <row r="32" spans="1:33">
      <c r="A32" s="197" t="s">
        <v>406</v>
      </c>
      <c r="B32" s="29">
        <v>25001016</v>
      </c>
      <c r="C32" s="34">
        <v>96.82</v>
      </c>
      <c r="D32" s="34">
        <v>40.96</v>
      </c>
      <c r="E32" s="34">
        <v>18.54</v>
      </c>
      <c r="F32" s="200">
        <v>14.99</v>
      </c>
      <c r="G32" s="48">
        <v>0.82430000000000003</v>
      </c>
      <c r="H32" s="28"/>
      <c r="I32" s="28"/>
      <c r="J32" s="34">
        <v>14.34</v>
      </c>
      <c r="K32" s="33">
        <v>221.5</v>
      </c>
      <c r="L32" s="34">
        <v>20.82</v>
      </c>
      <c r="M32" s="33">
        <v>219.6</v>
      </c>
      <c r="N32" s="37">
        <v>2950</v>
      </c>
      <c r="O32" s="212">
        <v>194200</v>
      </c>
      <c r="P32"/>
      <c r="Q32"/>
      <c r="R32"/>
      <c r="S32"/>
      <c r="T32"/>
      <c r="U32"/>
      <c r="V32"/>
      <c r="W32"/>
      <c r="X32"/>
      <c r="Y32"/>
      <c r="Z32"/>
      <c r="AA32"/>
      <c r="AB32"/>
      <c r="AC32"/>
    </row>
    <row r="33" spans="1:29">
      <c r="A33" s="49" t="s">
        <v>0</v>
      </c>
      <c r="B33" s="60"/>
      <c r="C33" s="44">
        <f>MIN(C31:C32)</f>
        <v>92.29</v>
      </c>
      <c r="D33" s="44">
        <f>MIN(D31:D32)</f>
        <v>24.65</v>
      </c>
      <c r="E33" s="44">
        <f>MIN(E31:E32)</f>
        <v>14.09</v>
      </c>
      <c r="F33" s="44">
        <f>MIN(F31:F32)</f>
        <v>7.2969999999999997</v>
      </c>
      <c r="G33" s="172">
        <f>MIN(G31:G32)</f>
        <v>0.82430000000000003</v>
      </c>
      <c r="H33" s="44"/>
      <c r="I33" s="44"/>
      <c r="J33" s="44">
        <f>MIN(J31:J32)</f>
        <v>14.34</v>
      </c>
      <c r="K33" s="175">
        <f>MIN(K31:K32)</f>
        <v>143.69999999999999</v>
      </c>
      <c r="L33" s="44">
        <f>MIN(L31:L32)</f>
        <v>20.82</v>
      </c>
      <c r="M33" s="175">
        <f>MIN(M31:M32)</f>
        <v>185.1</v>
      </c>
      <c r="N33" s="44"/>
      <c r="O33" s="148">
        <f>MIN(O31:O32)</f>
        <v>26090</v>
      </c>
      <c r="P33"/>
      <c r="Q33"/>
      <c r="R33"/>
      <c r="S33"/>
      <c r="T33"/>
      <c r="U33"/>
      <c r="V33"/>
      <c r="W33"/>
      <c r="X33"/>
      <c r="Y33"/>
      <c r="Z33"/>
      <c r="AA33"/>
      <c r="AB33"/>
      <c r="AC33"/>
    </row>
    <row r="34" spans="1:29">
      <c r="A34" s="51" t="s">
        <v>1</v>
      </c>
      <c r="B34" s="61"/>
      <c r="C34" s="45">
        <f>MAX(C31:C32)</f>
        <v>96.82</v>
      </c>
      <c r="D34" s="45">
        <f>MAX(D31:D32)</f>
        <v>40.96</v>
      </c>
      <c r="E34" s="45">
        <f>MAX(E31:E32)</f>
        <v>18.54</v>
      </c>
      <c r="F34" s="45">
        <f>MAX(F31:F32)</f>
        <v>14.99</v>
      </c>
      <c r="G34" s="173">
        <f>MAX(G31:G32)</f>
        <v>1.6759999999999999</v>
      </c>
      <c r="H34" s="45"/>
      <c r="I34" s="45"/>
      <c r="J34" s="45">
        <f>MAX(J31:J32)</f>
        <v>17.170000000000002</v>
      </c>
      <c r="K34" s="176">
        <f>MAX(K31:K32)</f>
        <v>221.5</v>
      </c>
      <c r="L34" s="45">
        <f>MAX(L31:L32)</f>
        <v>27.43</v>
      </c>
      <c r="M34" s="176">
        <f>MAX(M31:M32)</f>
        <v>219.6</v>
      </c>
      <c r="N34" s="45"/>
      <c r="O34" s="145">
        <f>MAX(O31:O32)</f>
        <v>194200</v>
      </c>
      <c r="P34"/>
      <c r="Q34"/>
      <c r="R34"/>
      <c r="S34"/>
      <c r="T34"/>
      <c r="U34"/>
      <c r="V34"/>
      <c r="W34"/>
      <c r="X34"/>
      <c r="Y34"/>
      <c r="Z34"/>
      <c r="AA34"/>
      <c r="AB34"/>
      <c r="AC34"/>
    </row>
    <row r="35" spans="1:29" ht="15.75" thickBot="1">
      <c r="A35" s="53" t="s">
        <v>2</v>
      </c>
      <c r="B35" s="62"/>
      <c r="C35" s="46">
        <f>MEDIAN(C31:C32)</f>
        <v>94.555000000000007</v>
      </c>
      <c r="D35" s="46">
        <f>MEDIAN(D31:D32)</f>
        <v>32.805</v>
      </c>
      <c r="E35" s="46">
        <f>MEDIAN(E31:E32)</f>
        <v>16.314999999999998</v>
      </c>
      <c r="F35" s="46">
        <f>MEDIAN(F31:F32)</f>
        <v>11.1435</v>
      </c>
      <c r="G35" s="174">
        <f>MEDIAN(G31:G32)</f>
        <v>1.2501500000000001</v>
      </c>
      <c r="H35" s="46"/>
      <c r="I35" s="46"/>
      <c r="J35" s="46">
        <f>MEDIAN(J31:J32)</f>
        <v>15.755000000000001</v>
      </c>
      <c r="K35" s="177">
        <f>MEDIAN(K31:K32)</f>
        <v>182.6</v>
      </c>
      <c r="L35" s="46">
        <f>MEDIAN(L31:L32)</f>
        <v>24.125</v>
      </c>
      <c r="M35" s="177">
        <f>MEDIAN(M31:M32)</f>
        <v>202.35</v>
      </c>
      <c r="N35" s="46"/>
      <c r="O35" s="149">
        <f>MEDIAN(O31:O32)</f>
        <v>110145</v>
      </c>
      <c r="P35"/>
      <c r="Q35"/>
      <c r="R35"/>
      <c r="S35"/>
      <c r="T35"/>
      <c r="U35"/>
      <c r="V35"/>
      <c r="W35"/>
      <c r="X35"/>
      <c r="Y35"/>
      <c r="Z35"/>
      <c r="AA35"/>
      <c r="AB35"/>
      <c r="AC35"/>
    </row>
    <row r="36" spans="1:29">
      <c r="C36" s="12"/>
      <c r="D36" s="12"/>
      <c r="E36" s="12"/>
      <c r="F36" s="12"/>
      <c r="G36" s="12"/>
      <c r="H36" s="22"/>
      <c r="I36" s="22"/>
      <c r="J36" s="22"/>
      <c r="M36" s="12"/>
      <c r="N36" s="12"/>
      <c r="O36" s="125"/>
    </row>
    <row r="37" spans="1:29" ht="15.75" thickBot="1">
      <c r="C37" s="12"/>
      <c r="D37" s="12"/>
      <c r="E37" s="12"/>
      <c r="F37" s="12"/>
      <c r="G37" s="12"/>
      <c r="H37" s="22"/>
      <c r="I37" s="22"/>
      <c r="J37" s="22"/>
      <c r="M37" s="12"/>
      <c r="U37"/>
      <c r="V37"/>
      <c r="W37"/>
      <c r="X37"/>
      <c r="Y37"/>
      <c r="Z37"/>
      <c r="AA37"/>
      <c r="AB37"/>
      <c r="AC37"/>
    </row>
    <row r="38" spans="1:29" ht="60" customHeight="1">
      <c r="A38" s="59" t="s">
        <v>7</v>
      </c>
      <c r="B38" s="41" t="s">
        <v>3</v>
      </c>
      <c r="C38" s="42" t="s">
        <v>39</v>
      </c>
      <c r="D38" s="42" t="s">
        <v>37</v>
      </c>
      <c r="E38" s="42" t="s">
        <v>38</v>
      </c>
      <c r="F38" s="42" t="s">
        <v>40</v>
      </c>
      <c r="G38" s="42" t="s">
        <v>114</v>
      </c>
      <c r="H38" s="42" t="s">
        <v>41</v>
      </c>
      <c r="I38" s="42" t="s">
        <v>157</v>
      </c>
      <c r="J38" s="42" t="s">
        <v>49</v>
      </c>
      <c r="K38" s="42" t="s">
        <v>75</v>
      </c>
      <c r="L38" s="42" t="s">
        <v>159</v>
      </c>
      <c r="M38" s="42" t="s">
        <v>115</v>
      </c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</row>
    <row r="39" spans="1:29">
      <c r="A39" s="26" t="s">
        <v>410</v>
      </c>
      <c r="B39" s="29">
        <v>25001120</v>
      </c>
      <c r="C39" s="30">
        <v>72.48</v>
      </c>
      <c r="D39" s="29">
        <v>247200</v>
      </c>
      <c r="E39" s="47"/>
      <c r="F39" s="37"/>
      <c r="G39" s="35"/>
      <c r="H39" s="35"/>
      <c r="I39" s="37"/>
      <c r="J39" s="37"/>
      <c r="K39" s="37"/>
      <c r="L39" s="37"/>
      <c r="M39" s="37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</row>
    <row r="40" spans="1:29">
      <c r="A40" s="197" t="s">
        <v>411</v>
      </c>
      <c r="B40" s="29">
        <v>25001007</v>
      </c>
      <c r="C40" s="30">
        <v>97.85</v>
      </c>
      <c r="D40" s="29">
        <v>2233</v>
      </c>
      <c r="E40" s="29">
        <v>16170</v>
      </c>
      <c r="F40" s="37">
        <v>25560</v>
      </c>
      <c r="G40" s="37">
        <v>14010</v>
      </c>
      <c r="H40" s="34">
        <v>59.74</v>
      </c>
      <c r="I40" s="33">
        <v>380.5</v>
      </c>
      <c r="J40" s="212">
        <v>1858000</v>
      </c>
      <c r="K40" s="37">
        <v>5775</v>
      </c>
      <c r="L40" s="37">
        <v>6353</v>
      </c>
      <c r="M40" s="37">
        <v>736600</v>
      </c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</row>
    <row r="41" spans="1:29">
      <c r="A41" s="197" t="s">
        <v>412</v>
      </c>
      <c r="B41" s="29">
        <v>25000823</v>
      </c>
      <c r="C41" s="30">
        <v>93.37</v>
      </c>
      <c r="D41" s="29">
        <v>1270</v>
      </c>
      <c r="E41" s="29">
        <v>13560</v>
      </c>
      <c r="F41" s="212">
        <v>5243</v>
      </c>
      <c r="G41" s="212">
        <v>14290</v>
      </c>
      <c r="H41" s="34">
        <v>41.86</v>
      </c>
      <c r="I41" s="33">
        <v>145</v>
      </c>
      <c r="J41" s="37">
        <v>1168000</v>
      </c>
      <c r="K41" s="37">
        <v>5730</v>
      </c>
      <c r="L41" s="37">
        <v>6303</v>
      </c>
      <c r="M41" s="37">
        <v>209800</v>
      </c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</row>
    <row r="42" spans="1:29">
      <c r="A42" s="49" t="s">
        <v>0</v>
      </c>
      <c r="B42" s="60"/>
      <c r="C42" s="44">
        <f>MIN(C39:C41)</f>
        <v>72.48</v>
      </c>
      <c r="D42" s="148">
        <f>MIN(D39:D41)</f>
        <v>1270</v>
      </c>
      <c r="E42" s="148">
        <f>MIN(E39:E41)</f>
        <v>13560</v>
      </c>
      <c r="F42" s="148">
        <f>MIN(F39:F41)</f>
        <v>5243</v>
      </c>
      <c r="G42" s="148">
        <f>MIN(G39:G41)</f>
        <v>14010</v>
      </c>
      <c r="H42" s="44">
        <f>MIN(H39:H41)</f>
        <v>41.86</v>
      </c>
      <c r="I42" s="148">
        <f>MIN(I39:I41)</f>
        <v>145</v>
      </c>
      <c r="J42" s="148">
        <f>MIN(J39:J41)</f>
        <v>1168000</v>
      </c>
      <c r="K42" s="148">
        <f>MIN(K39:K41)</f>
        <v>5730</v>
      </c>
      <c r="L42" s="148">
        <f>MIN(L39:L41)</f>
        <v>6303</v>
      </c>
      <c r="M42" s="148">
        <f>MIN(M39:M41)</f>
        <v>209800</v>
      </c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</row>
    <row r="43" spans="1:29">
      <c r="A43" s="51" t="s">
        <v>1</v>
      </c>
      <c r="B43" s="61"/>
      <c r="C43" s="45">
        <f>MAX(C39:C41)</f>
        <v>97.85</v>
      </c>
      <c r="D43" s="145">
        <f>MAX(D39:D41)</f>
        <v>247200</v>
      </c>
      <c r="E43" s="145">
        <f>MAX(E39:E41)</f>
        <v>16170</v>
      </c>
      <c r="F43" s="145">
        <f>MAX(F39:F41)</f>
        <v>25560</v>
      </c>
      <c r="G43" s="145">
        <f>MAX(G39:G41)</f>
        <v>14290</v>
      </c>
      <c r="H43" s="45">
        <f>MAX(H39:H41)</f>
        <v>59.74</v>
      </c>
      <c r="I43" s="145">
        <f>MAX(I39:I41)</f>
        <v>380.5</v>
      </c>
      <c r="J43" s="145">
        <f>MAX(J39:J41)</f>
        <v>1858000</v>
      </c>
      <c r="K43" s="145">
        <f>MAX(K39:K41)</f>
        <v>5775</v>
      </c>
      <c r="L43" s="145">
        <f>MAX(L39:L41)</f>
        <v>6353</v>
      </c>
      <c r="M43" s="145">
        <f>MAX(M39:M41)</f>
        <v>736600</v>
      </c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</row>
    <row r="44" spans="1:29" ht="15.75" thickBot="1">
      <c r="A44" s="53" t="s">
        <v>2</v>
      </c>
      <c r="B44" s="62"/>
      <c r="C44" s="46">
        <f>MEDIAN(C39:C41)</f>
        <v>93.37</v>
      </c>
      <c r="D44" s="149">
        <f>MEDIAN(D39:D41)</f>
        <v>2233</v>
      </c>
      <c r="E44" s="149">
        <f>MEDIAN(E39:E41)</f>
        <v>14865</v>
      </c>
      <c r="F44" s="149">
        <f>MEDIAN(F39:F41)</f>
        <v>15401.5</v>
      </c>
      <c r="G44" s="149">
        <f>MEDIAN(G39:G41)</f>
        <v>14150</v>
      </c>
      <c r="H44" s="46">
        <f>MEDIAN(H39:H41)</f>
        <v>50.8</v>
      </c>
      <c r="I44" s="149">
        <f>MEDIAN(I39:I41)</f>
        <v>262.75</v>
      </c>
      <c r="J44" s="149">
        <f>MEDIAN(J39:J41)</f>
        <v>1513000</v>
      </c>
      <c r="K44" s="149">
        <f>MEDIAN(K39:K41)</f>
        <v>5752.5</v>
      </c>
      <c r="L44" s="149">
        <f>MEDIAN(L39:L41)</f>
        <v>6328</v>
      </c>
      <c r="M44" s="149">
        <f>MEDIAN(M39:M41)</f>
        <v>473200</v>
      </c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</row>
    <row r="45" spans="1:29">
      <c r="C45" s="12"/>
      <c r="D45" s="12"/>
      <c r="E45" s="12"/>
      <c r="F45" s="12"/>
      <c r="G45" s="22"/>
      <c r="H45" s="22"/>
      <c r="I45" s="22"/>
      <c r="L45" s="12"/>
      <c r="M45" s="12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</row>
    <row r="47" spans="1:29">
      <c r="A47" s="13" t="s">
        <v>33</v>
      </c>
    </row>
    <row r="48" spans="1:29">
      <c r="A48" t="s">
        <v>34</v>
      </c>
    </row>
  </sheetData>
  <sheetProtection algorithmName="SHA-512" hashValue="XTRt6/9BOlSHGSL/ZB9IrLfev6jkXrm2P7KlZxSJBA4z6eK4UxD33gwBsHEvI469UXG3oqadr6dKuTEtR4tJWw==" saltValue="QHE60kyc5zYUaW6XDks6VA==" spinCount="100000" sheet="1" objects="1" scenarios="1"/>
  <sortState xmlns:xlrd2="http://schemas.microsoft.com/office/spreadsheetml/2017/richdata2" ref="A39:AG41">
    <sortCondition ref="A39:A41"/>
  </sortState>
  <pageMargins left="0.7" right="0.7" top="0.78740157499999996" bottom="0.78740157499999996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O82"/>
  <sheetViews>
    <sheetView showGridLines="0" zoomScale="80" zoomScaleNormal="80" workbookViewId="0">
      <selection activeCell="GF63" sqref="GF63"/>
    </sheetView>
  </sheetViews>
  <sheetFormatPr defaultRowHeight="15"/>
  <cols>
    <col min="1" max="1" width="75.7109375" customWidth="1"/>
    <col min="2" max="9" width="15.7109375" style="2" customWidth="1"/>
    <col min="10" max="10" width="15.85546875" style="2" customWidth="1"/>
    <col min="11" max="23" width="15.7109375" style="2" customWidth="1"/>
    <col min="24" max="24" width="17.5703125" style="2" customWidth="1"/>
    <col min="25" max="64" width="15.7109375" style="2" customWidth="1"/>
    <col min="65" max="197" width="15.7109375" customWidth="1"/>
  </cols>
  <sheetData>
    <row r="1" spans="1:64" ht="120" customHeight="1">
      <c r="B1" s="167" t="s">
        <v>363</v>
      </c>
    </row>
    <row r="2" spans="1:64">
      <c r="A2" s="9" t="s">
        <v>30</v>
      </c>
      <c r="BL2"/>
    </row>
    <row r="3" spans="1:64" ht="15.75" thickBot="1">
      <c r="BL3"/>
    </row>
    <row r="4" spans="1:64" s="3" customFormat="1" ht="60" customHeight="1">
      <c r="A4" s="40" t="s">
        <v>6</v>
      </c>
      <c r="B4" s="41" t="s">
        <v>3</v>
      </c>
      <c r="C4" s="42" t="s">
        <v>39</v>
      </c>
      <c r="D4" s="42" t="s">
        <v>37</v>
      </c>
      <c r="E4" s="42" t="s">
        <v>38</v>
      </c>
      <c r="F4" s="42" t="s">
        <v>40</v>
      </c>
      <c r="G4" s="42" t="s">
        <v>114</v>
      </c>
      <c r="H4" s="42" t="s">
        <v>41</v>
      </c>
      <c r="I4" s="42" t="s">
        <v>157</v>
      </c>
      <c r="J4" s="42" t="s">
        <v>49</v>
      </c>
      <c r="K4" s="42" t="s">
        <v>115</v>
      </c>
      <c r="L4" s="42" t="s">
        <v>119</v>
      </c>
      <c r="M4" s="42" t="s">
        <v>361</v>
      </c>
      <c r="N4" s="42" t="s">
        <v>116</v>
      </c>
      <c r="O4" s="42" t="s">
        <v>117</v>
      </c>
      <c r="P4" s="42" t="s">
        <v>42</v>
      </c>
      <c r="Q4" s="42" t="s">
        <v>43</v>
      </c>
      <c r="R4" s="42" t="s">
        <v>44</v>
      </c>
      <c r="S4" s="42" t="s">
        <v>45</v>
      </c>
      <c r="T4" s="42" t="s">
        <v>46</v>
      </c>
      <c r="U4" s="42" t="s">
        <v>47</v>
      </c>
      <c r="V4" s="42" t="s">
        <v>48</v>
      </c>
      <c r="W4" s="42" t="s">
        <v>374</v>
      </c>
    </row>
    <row r="5" spans="1:64">
      <c r="A5" s="26" t="s">
        <v>365</v>
      </c>
      <c r="B5" s="29">
        <v>25001300</v>
      </c>
      <c r="C5" s="34">
        <v>87.01</v>
      </c>
      <c r="D5" s="66"/>
      <c r="E5" s="35"/>
      <c r="F5" s="30"/>
      <c r="G5" s="30"/>
      <c r="H5" s="35"/>
      <c r="I5" s="35"/>
      <c r="J5" s="35"/>
      <c r="K5" s="37"/>
      <c r="L5" s="28" t="s">
        <v>366</v>
      </c>
      <c r="M5" s="28" t="s">
        <v>367</v>
      </c>
      <c r="N5" s="28" t="s">
        <v>368</v>
      </c>
      <c r="O5" s="28" t="s">
        <v>369</v>
      </c>
      <c r="P5" s="28" t="s">
        <v>367</v>
      </c>
      <c r="Q5" s="28" t="s">
        <v>367</v>
      </c>
      <c r="R5" s="48">
        <v>0.56799999999999995</v>
      </c>
      <c r="S5" s="48">
        <v>0.63839999999999997</v>
      </c>
      <c r="T5" s="28" t="s">
        <v>367</v>
      </c>
      <c r="U5" s="28" t="s">
        <v>370</v>
      </c>
      <c r="V5" s="28" t="s">
        <v>371</v>
      </c>
      <c r="W5" s="39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</row>
    <row r="6" spans="1:64">
      <c r="A6" s="26" t="s">
        <v>365</v>
      </c>
      <c r="B6" s="29">
        <v>25001066</v>
      </c>
      <c r="C6" s="34">
        <v>88.76</v>
      </c>
      <c r="D6" s="33">
        <v>13.5</v>
      </c>
      <c r="E6" s="33">
        <v>162.4</v>
      </c>
      <c r="F6" s="30">
        <v>65.33</v>
      </c>
      <c r="G6" s="32">
        <v>211.4</v>
      </c>
      <c r="H6" s="48">
        <v>0.2606</v>
      </c>
      <c r="I6" s="48">
        <v>0.36070000000000002</v>
      </c>
      <c r="J6" s="37">
        <v>8389</v>
      </c>
      <c r="K6" s="37">
        <v>1005</v>
      </c>
      <c r="L6" s="28"/>
      <c r="M6" s="28"/>
      <c r="N6" s="37"/>
      <c r="O6" s="28"/>
      <c r="P6" s="28"/>
      <c r="Q6" s="28"/>
      <c r="R6" s="48"/>
      <c r="S6" s="48"/>
      <c r="T6" s="28"/>
      <c r="U6" s="28"/>
      <c r="V6" s="28"/>
      <c r="W6" s="31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</row>
    <row r="7" spans="1:64">
      <c r="A7" s="26" t="s">
        <v>372</v>
      </c>
      <c r="B7" s="29">
        <v>25001300</v>
      </c>
      <c r="C7" s="34">
        <v>87.92</v>
      </c>
      <c r="D7" s="66"/>
      <c r="E7" s="35"/>
      <c r="F7" s="30"/>
      <c r="G7" s="30"/>
      <c r="H7" s="35"/>
      <c r="I7" s="35"/>
      <c r="J7" s="35"/>
      <c r="K7" s="35"/>
      <c r="L7" s="28" t="s">
        <v>366</v>
      </c>
      <c r="M7" s="28" t="s">
        <v>367</v>
      </c>
      <c r="N7" s="28" t="s">
        <v>368</v>
      </c>
      <c r="O7" s="28" t="s">
        <v>369</v>
      </c>
      <c r="P7" s="28" t="s">
        <v>367</v>
      </c>
      <c r="Q7" s="28" t="s">
        <v>367</v>
      </c>
      <c r="R7" s="48">
        <v>0.13980000000000001</v>
      </c>
      <c r="S7" s="48">
        <v>0.22</v>
      </c>
      <c r="T7" s="28" t="s">
        <v>367</v>
      </c>
      <c r="U7" s="28" t="s">
        <v>370</v>
      </c>
      <c r="V7" s="28" t="s">
        <v>371</v>
      </c>
      <c r="W7" s="29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</row>
    <row r="8" spans="1:64">
      <c r="A8" s="26" t="s">
        <v>372</v>
      </c>
      <c r="B8" s="29">
        <v>25001300</v>
      </c>
      <c r="C8" s="34">
        <v>87.86</v>
      </c>
      <c r="D8" s="66"/>
      <c r="E8" s="28"/>
      <c r="F8" s="27"/>
      <c r="G8" s="30"/>
      <c r="H8" s="35"/>
      <c r="I8" s="35"/>
      <c r="J8" s="35"/>
      <c r="K8" s="35"/>
      <c r="L8" s="28" t="s">
        <v>366</v>
      </c>
      <c r="M8" s="28" t="s">
        <v>367</v>
      </c>
      <c r="N8" s="28" t="s">
        <v>368</v>
      </c>
      <c r="O8" s="28" t="s">
        <v>369</v>
      </c>
      <c r="P8" s="28" t="s">
        <v>367</v>
      </c>
      <c r="Q8" s="28" t="s">
        <v>367</v>
      </c>
      <c r="R8" s="48" t="s">
        <v>370</v>
      </c>
      <c r="S8" s="48" t="s">
        <v>367</v>
      </c>
      <c r="T8" s="28" t="s">
        <v>367</v>
      </c>
      <c r="U8" s="28" t="s">
        <v>370</v>
      </c>
      <c r="V8" s="28" t="s">
        <v>371</v>
      </c>
      <c r="W8" s="27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</row>
    <row r="9" spans="1:64">
      <c r="A9" s="26" t="s">
        <v>372</v>
      </c>
      <c r="B9" s="29">
        <v>25001230</v>
      </c>
      <c r="C9" s="28"/>
      <c r="D9" s="28"/>
      <c r="E9" s="28"/>
      <c r="F9" s="27"/>
      <c r="G9" s="27"/>
      <c r="H9" s="28"/>
      <c r="I9" s="36"/>
      <c r="J9" s="28"/>
      <c r="K9" s="35"/>
      <c r="L9" s="35"/>
      <c r="M9" s="28"/>
      <c r="N9" s="35"/>
      <c r="O9" s="35"/>
      <c r="P9" s="35"/>
      <c r="Q9" s="35"/>
      <c r="R9" s="48"/>
      <c r="S9" s="48"/>
      <c r="T9" s="37"/>
      <c r="U9" s="35"/>
      <c r="V9" s="35"/>
      <c r="W9" s="31">
        <v>400</v>
      </c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</row>
    <row r="10" spans="1:64">
      <c r="A10" s="26" t="s">
        <v>373</v>
      </c>
      <c r="B10" s="29">
        <v>25001230</v>
      </c>
      <c r="C10" s="28"/>
      <c r="D10" s="66"/>
      <c r="E10" s="28"/>
      <c r="F10" s="27"/>
      <c r="G10" s="30"/>
      <c r="H10" s="35"/>
      <c r="I10" s="35"/>
      <c r="J10" s="35"/>
      <c r="K10" s="35"/>
      <c r="L10" s="34"/>
      <c r="M10" s="28"/>
      <c r="N10" s="35"/>
      <c r="O10" s="35"/>
      <c r="P10" s="35"/>
      <c r="Q10" s="35"/>
      <c r="R10" s="48"/>
      <c r="S10" s="48"/>
      <c r="T10" s="35"/>
      <c r="U10" s="35"/>
      <c r="V10" s="35"/>
      <c r="W10" s="31">
        <v>2.5710000000000002</v>
      </c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</row>
    <row r="11" spans="1:64">
      <c r="A11" s="26" t="s">
        <v>373</v>
      </c>
      <c r="B11" s="29">
        <v>25001230</v>
      </c>
      <c r="C11" s="35"/>
      <c r="D11" s="66"/>
      <c r="E11" s="35"/>
      <c r="F11" s="30"/>
      <c r="G11" s="30"/>
      <c r="H11" s="35"/>
      <c r="I11" s="35"/>
      <c r="J11" s="35"/>
      <c r="K11" s="37"/>
      <c r="L11" s="28"/>
      <c r="M11" s="28"/>
      <c r="N11" s="28"/>
      <c r="O11" s="28"/>
      <c r="P11" s="28"/>
      <c r="Q11" s="28"/>
      <c r="R11" s="48"/>
      <c r="S11" s="48"/>
      <c r="T11" s="37"/>
      <c r="U11" s="35"/>
      <c r="V11" s="35"/>
      <c r="W11" s="31">
        <v>2.4540000000000002</v>
      </c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</row>
    <row r="12" spans="1:64">
      <c r="A12" s="49" t="s">
        <v>0</v>
      </c>
      <c r="B12" s="67"/>
      <c r="C12" s="68">
        <f>MIN(C5:C11)</f>
        <v>87.01</v>
      </c>
      <c r="D12" s="69"/>
      <c r="E12" s="69"/>
      <c r="F12" s="69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150">
        <f>MIN(R5:R11)</f>
        <v>0.13980000000000001</v>
      </c>
      <c r="S12" s="150">
        <f>MIN(S5:S11)</f>
        <v>0.22</v>
      </c>
      <c r="T12" s="68"/>
      <c r="U12" s="68"/>
      <c r="V12" s="68"/>
      <c r="W12" s="81">
        <f>MIN(W5:W11)</f>
        <v>2.4540000000000002</v>
      </c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</row>
    <row r="13" spans="1:64">
      <c r="A13" s="51" t="s">
        <v>1</v>
      </c>
      <c r="B13" s="71"/>
      <c r="C13" s="72">
        <f>MAX(C5:C11)</f>
        <v>88.76</v>
      </c>
      <c r="D13" s="73"/>
      <c r="E13" s="73"/>
      <c r="F13" s="73"/>
      <c r="G13" s="72"/>
      <c r="H13" s="72"/>
      <c r="I13" s="72"/>
      <c r="J13" s="72"/>
      <c r="K13" s="72"/>
      <c r="L13" s="72"/>
      <c r="M13" s="72"/>
      <c r="N13" s="72"/>
      <c r="O13" s="72"/>
      <c r="P13" s="72"/>
      <c r="Q13" s="72"/>
      <c r="R13" s="75">
        <f>MAX(R5:R11)</f>
        <v>0.56799999999999995</v>
      </c>
      <c r="S13" s="75">
        <f>MAX(S5:S11)</f>
        <v>0.63839999999999997</v>
      </c>
      <c r="T13" s="72"/>
      <c r="U13" s="72"/>
      <c r="V13" s="72"/>
      <c r="W13" s="83">
        <f>MAX(W5:W11)</f>
        <v>400</v>
      </c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</row>
    <row r="14" spans="1:64" ht="15.75" thickBot="1">
      <c r="A14" s="53" t="s">
        <v>2</v>
      </c>
      <c r="B14" s="62"/>
      <c r="C14" s="63">
        <f>MEDIAN(C5:C11)</f>
        <v>87.89</v>
      </c>
      <c r="D14" s="78"/>
      <c r="E14" s="78"/>
      <c r="F14" s="78"/>
      <c r="G14" s="63"/>
      <c r="H14" s="63"/>
      <c r="I14" s="63"/>
      <c r="J14" s="63"/>
      <c r="K14" s="63"/>
      <c r="L14" s="63"/>
      <c r="M14" s="63"/>
      <c r="N14" s="63"/>
      <c r="O14" s="63"/>
      <c r="P14" s="63"/>
      <c r="Q14" s="63"/>
      <c r="R14" s="79">
        <f>MEDIAN(R5:R11)</f>
        <v>0.35389999999999999</v>
      </c>
      <c r="S14" s="79">
        <f>MEDIAN(S5:S11)</f>
        <v>0.42920000000000003</v>
      </c>
      <c r="T14" s="63"/>
      <c r="U14" s="63"/>
      <c r="V14" s="63"/>
      <c r="W14" s="84">
        <f>MEDIAN(W5:W11)</f>
        <v>2.5710000000000002</v>
      </c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</row>
    <row r="15" spans="1:64">
      <c r="U15" s="125"/>
      <c r="BC15"/>
      <c r="BD15"/>
      <c r="BE15"/>
      <c r="BF15"/>
      <c r="BG15"/>
      <c r="BH15"/>
      <c r="BI15"/>
      <c r="BJ15"/>
      <c r="BK15"/>
      <c r="BL15"/>
    </row>
    <row r="16" spans="1:64" ht="15.75" thickBot="1"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</row>
    <row r="17" spans="1:78" ht="60" customHeight="1">
      <c r="A17" s="40" t="s">
        <v>5</v>
      </c>
      <c r="B17" s="41" t="s">
        <v>3</v>
      </c>
      <c r="C17" s="42" t="s">
        <v>39</v>
      </c>
      <c r="D17" s="42" t="s">
        <v>37</v>
      </c>
      <c r="E17" s="42" t="s">
        <v>38</v>
      </c>
      <c r="F17" s="42" t="s">
        <v>40</v>
      </c>
      <c r="G17" s="42" t="s">
        <v>114</v>
      </c>
      <c r="H17" s="42" t="s">
        <v>41</v>
      </c>
      <c r="I17" s="42" t="s">
        <v>157</v>
      </c>
      <c r="J17" s="42" t="s">
        <v>49</v>
      </c>
      <c r="K17" s="42" t="s">
        <v>115</v>
      </c>
      <c r="L17" s="42" t="s">
        <v>119</v>
      </c>
      <c r="M17" s="42" t="s">
        <v>361</v>
      </c>
      <c r="N17" s="42" t="s">
        <v>116</v>
      </c>
      <c r="O17" s="42" t="s">
        <v>117</v>
      </c>
      <c r="P17" s="42" t="s">
        <v>42</v>
      </c>
      <c r="Q17" s="42" t="s">
        <v>43</v>
      </c>
      <c r="R17" s="42" t="s">
        <v>44</v>
      </c>
      <c r="S17" s="42" t="s">
        <v>45</v>
      </c>
      <c r="T17" s="42" t="s">
        <v>46</v>
      </c>
      <c r="U17" s="42" t="s">
        <v>47</v>
      </c>
      <c r="V17" s="42" t="s">
        <v>48</v>
      </c>
      <c r="W17" s="42" t="s">
        <v>82</v>
      </c>
      <c r="X17" s="42" t="s">
        <v>83</v>
      </c>
      <c r="Y17" s="42" t="s">
        <v>84</v>
      </c>
      <c r="Z17" s="42" t="s">
        <v>118</v>
      </c>
      <c r="AA17" s="42" t="s">
        <v>85</v>
      </c>
      <c r="AB17" s="42" t="s">
        <v>86</v>
      </c>
      <c r="AC17" s="42" t="s">
        <v>87</v>
      </c>
      <c r="AD17" s="42" t="s">
        <v>88</v>
      </c>
      <c r="AE17" s="42" t="s">
        <v>89</v>
      </c>
      <c r="AF17" s="42" t="s">
        <v>90</v>
      </c>
      <c r="AG17" s="42" t="s">
        <v>91</v>
      </c>
      <c r="AH17" s="42" t="s">
        <v>92</v>
      </c>
      <c r="AI17" s="42" t="s">
        <v>93</v>
      </c>
      <c r="AJ17" s="82" t="s">
        <v>94</v>
      </c>
      <c r="AK17" s="82" t="s">
        <v>95</v>
      </c>
      <c r="AL17" s="82" t="s">
        <v>96</v>
      </c>
      <c r="AM17" s="82" t="s">
        <v>97</v>
      </c>
      <c r="AN17" s="82" t="s">
        <v>98</v>
      </c>
      <c r="AO17" s="82" t="s">
        <v>99</v>
      </c>
      <c r="AP17" s="42" t="s">
        <v>138</v>
      </c>
      <c r="AQ17" s="42" t="s">
        <v>139</v>
      </c>
      <c r="AR17" s="42" t="s">
        <v>140</v>
      </c>
      <c r="AS17" s="42" t="s">
        <v>141</v>
      </c>
      <c r="AT17" s="42" t="s">
        <v>142</v>
      </c>
      <c r="AU17" s="42" t="s">
        <v>143</v>
      </c>
      <c r="AV17" s="42" t="s">
        <v>144</v>
      </c>
      <c r="AW17" s="42" t="s">
        <v>145</v>
      </c>
      <c r="AX17" s="42" t="s">
        <v>146</v>
      </c>
      <c r="AY17" s="42" t="s">
        <v>147</v>
      </c>
      <c r="AZ17" s="42" t="s">
        <v>148</v>
      </c>
      <c r="BA17" s="42" t="s">
        <v>149</v>
      </c>
      <c r="BB17" s="42" t="s">
        <v>150</v>
      </c>
      <c r="BC17" s="42" t="s">
        <v>151</v>
      </c>
      <c r="BD17" s="42" t="s">
        <v>152</v>
      </c>
      <c r="BE17" s="42" t="s">
        <v>153</v>
      </c>
      <c r="BF17" s="42" t="s">
        <v>154</v>
      </c>
      <c r="BG17"/>
      <c r="BH17"/>
      <c r="BI17"/>
      <c r="BJ17"/>
      <c r="BK17"/>
      <c r="BL17"/>
    </row>
    <row r="18" spans="1:78">
      <c r="A18" s="26" t="s">
        <v>380</v>
      </c>
      <c r="B18" s="29">
        <v>25001242</v>
      </c>
      <c r="C18" s="34">
        <v>89.9</v>
      </c>
      <c r="D18" s="33">
        <v>13.5</v>
      </c>
      <c r="E18" s="33">
        <v>96</v>
      </c>
      <c r="F18" s="33">
        <v>123.1</v>
      </c>
      <c r="G18" s="33">
        <v>220.5</v>
      </c>
      <c r="H18" s="48">
        <v>0.26850000000000002</v>
      </c>
      <c r="I18" s="36">
        <v>1.5089999999999999</v>
      </c>
      <c r="J18" s="37">
        <v>9798</v>
      </c>
      <c r="K18" s="37">
        <v>2577</v>
      </c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  <c r="AF18" s="37"/>
      <c r="AG18" s="37"/>
      <c r="AH18" s="37"/>
      <c r="AI18" s="37"/>
      <c r="AJ18" s="37"/>
      <c r="AK18" s="37"/>
      <c r="AL18" s="37"/>
      <c r="AM18" s="37"/>
      <c r="AN18" s="37"/>
      <c r="AO18" s="37"/>
      <c r="AP18" s="37"/>
      <c r="AQ18" s="37"/>
      <c r="AR18" s="37"/>
      <c r="AS18" s="37"/>
      <c r="AT18" s="37"/>
      <c r="AU18" s="37"/>
      <c r="AV18" s="37"/>
      <c r="AW18" s="37"/>
      <c r="AX18" s="37"/>
      <c r="AY18" s="37"/>
      <c r="AZ18" s="37"/>
      <c r="BA18" s="37"/>
      <c r="BB18" s="37"/>
      <c r="BC18" s="37"/>
      <c r="BD18" s="37"/>
      <c r="BE18" s="37"/>
      <c r="BF18" s="37"/>
      <c r="BG18"/>
      <c r="BH18"/>
      <c r="BI18"/>
      <c r="BJ18"/>
      <c r="BK18"/>
      <c r="BL18"/>
    </row>
    <row r="19" spans="1:78">
      <c r="A19" s="26" t="s">
        <v>381</v>
      </c>
      <c r="B19" s="29">
        <v>25001102</v>
      </c>
      <c r="C19" s="34">
        <v>90.34</v>
      </c>
      <c r="D19" s="33"/>
      <c r="E19" s="33"/>
      <c r="F19" s="28"/>
      <c r="G19" s="28"/>
      <c r="H19" s="48"/>
      <c r="I19" s="28"/>
      <c r="J19" s="28"/>
      <c r="K19" s="28"/>
      <c r="L19" s="28" t="s">
        <v>366</v>
      </c>
      <c r="M19" s="28" t="s">
        <v>367</v>
      </c>
      <c r="N19" s="28" t="s">
        <v>368</v>
      </c>
      <c r="O19" s="28" t="s">
        <v>369</v>
      </c>
      <c r="P19" s="28" t="s">
        <v>367</v>
      </c>
      <c r="Q19" s="28" t="s">
        <v>367</v>
      </c>
      <c r="R19" s="28" t="s">
        <v>370</v>
      </c>
      <c r="S19" s="28" t="s">
        <v>367</v>
      </c>
      <c r="T19" s="28" t="s">
        <v>367</v>
      </c>
      <c r="U19" s="28" t="s">
        <v>370</v>
      </c>
      <c r="V19" s="28" t="s">
        <v>371</v>
      </c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28"/>
      <c r="AL19" s="28"/>
      <c r="AM19" s="28"/>
      <c r="AN19" s="28"/>
      <c r="AO19" s="28"/>
      <c r="AP19" s="28"/>
      <c r="AQ19" s="28"/>
      <c r="AR19" s="28"/>
      <c r="AS19" s="28"/>
      <c r="AT19" s="28"/>
      <c r="AU19" s="28"/>
      <c r="AV19" s="28"/>
      <c r="AW19" s="28"/>
      <c r="AX19" s="28"/>
      <c r="AY19" s="28"/>
      <c r="AZ19" s="28"/>
      <c r="BA19" s="28"/>
      <c r="BB19" s="28"/>
      <c r="BC19" s="28"/>
      <c r="BD19" s="28"/>
      <c r="BE19" s="28"/>
      <c r="BF19" s="28"/>
      <c r="BG19"/>
      <c r="BH19"/>
      <c r="BI19"/>
      <c r="BJ19"/>
      <c r="BK19"/>
      <c r="BL19"/>
    </row>
    <row r="20" spans="1:78">
      <c r="A20" s="26" t="s">
        <v>379</v>
      </c>
      <c r="B20" s="29">
        <v>25001007</v>
      </c>
      <c r="C20" s="34">
        <v>88.41</v>
      </c>
      <c r="D20" s="33"/>
      <c r="E20" s="33"/>
      <c r="F20" s="28"/>
      <c r="G20" s="28"/>
      <c r="H20" s="4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 t="s">
        <v>382</v>
      </c>
      <c r="X20" s="28" t="s">
        <v>382</v>
      </c>
      <c r="Y20" s="28" t="s">
        <v>383</v>
      </c>
      <c r="Z20" s="28" t="s">
        <v>383</v>
      </c>
      <c r="AA20" s="28" t="s">
        <v>384</v>
      </c>
      <c r="AB20" s="28" t="s">
        <v>385</v>
      </c>
      <c r="AC20" s="28" t="s">
        <v>384</v>
      </c>
      <c r="AD20" s="28">
        <v>0</v>
      </c>
      <c r="AE20" s="28" t="s">
        <v>386</v>
      </c>
      <c r="AF20" s="28">
        <v>102.9</v>
      </c>
      <c r="AG20" s="28" t="s">
        <v>387</v>
      </c>
      <c r="AH20" s="28" t="s">
        <v>386</v>
      </c>
      <c r="AI20" s="28">
        <v>0</v>
      </c>
      <c r="AJ20" s="28" t="s">
        <v>386</v>
      </c>
      <c r="AK20" s="28" t="s">
        <v>386</v>
      </c>
      <c r="AL20" s="28" t="s">
        <v>386</v>
      </c>
      <c r="AM20" s="28" t="s">
        <v>386</v>
      </c>
      <c r="AN20" s="28" t="s">
        <v>386</v>
      </c>
      <c r="AO20" s="28" t="s">
        <v>388</v>
      </c>
      <c r="AP20" s="28" t="s">
        <v>386</v>
      </c>
      <c r="AQ20" s="28" t="s">
        <v>386</v>
      </c>
      <c r="AR20" s="28" t="s">
        <v>386</v>
      </c>
      <c r="AS20" s="28" t="s">
        <v>386</v>
      </c>
      <c r="AT20" s="28" t="s">
        <v>386</v>
      </c>
      <c r="AU20" s="28" t="s">
        <v>386</v>
      </c>
      <c r="AV20" s="28" t="s">
        <v>386</v>
      </c>
      <c r="AW20" s="28" t="s">
        <v>386</v>
      </c>
      <c r="AX20" s="28" t="s">
        <v>386</v>
      </c>
      <c r="AY20" s="28" t="s">
        <v>386</v>
      </c>
      <c r="AZ20" s="28" t="s">
        <v>386</v>
      </c>
      <c r="BA20" s="28" t="s">
        <v>386</v>
      </c>
      <c r="BB20" s="28" t="s">
        <v>386</v>
      </c>
      <c r="BC20" s="28" t="s">
        <v>386</v>
      </c>
      <c r="BD20" s="28" t="s">
        <v>386</v>
      </c>
      <c r="BE20" s="28" t="s">
        <v>386</v>
      </c>
      <c r="BF20" s="28" t="s">
        <v>386</v>
      </c>
      <c r="BG20"/>
      <c r="BH20"/>
      <c r="BI20"/>
      <c r="BJ20"/>
      <c r="BK20"/>
      <c r="BL20"/>
    </row>
    <row r="21" spans="1:78">
      <c r="A21" s="197" t="s">
        <v>379</v>
      </c>
      <c r="B21" s="29">
        <v>25000994</v>
      </c>
      <c r="C21" s="34">
        <v>88.24</v>
      </c>
      <c r="D21" s="33">
        <v>14</v>
      </c>
      <c r="E21" s="33">
        <v>81.93</v>
      </c>
      <c r="F21" s="33">
        <v>103.3</v>
      </c>
      <c r="G21" s="205">
        <v>139.6</v>
      </c>
      <c r="H21" s="48">
        <v>0.2465</v>
      </c>
      <c r="I21" s="48">
        <v>0.58660000000000001</v>
      </c>
      <c r="J21" s="37">
        <v>8846</v>
      </c>
      <c r="K21" s="37">
        <v>2913</v>
      </c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37"/>
      <c r="AH21" s="37"/>
      <c r="AI21" s="37"/>
      <c r="AJ21" s="37"/>
      <c r="AK21" s="37"/>
      <c r="AL21" s="37"/>
      <c r="AM21" s="37"/>
      <c r="AN21" s="37"/>
      <c r="AO21" s="37"/>
      <c r="AP21" s="37"/>
      <c r="AQ21" s="37"/>
      <c r="AR21" s="37"/>
      <c r="AS21" s="37"/>
      <c r="AT21" s="37"/>
      <c r="AU21" s="37"/>
      <c r="AV21" s="37"/>
      <c r="AW21" s="37"/>
      <c r="AX21" s="37"/>
      <c r="AY21" s="37"/>
      <c r="AZ21" s="37"/>
      <c r="BA21" s="37"/>
      <c r="BB21" s="37"/>
      <c r="BC21" s="37"/>
      <c r="BD21" s="37"/>
      <c r="BE21" s="37"/>
      <c r="BF21" s="37"/>
      <c r="BG21"/>
      <c r="BH21"/>
      <c r="BI21"/>
      <c r="BJ21"/>
      <c r="BK21"/>
      <c r="BL21"/>
    </row>
    <row r="22" spans="1:78">
      <c r="A22" s="49" t="s">
        <v>0</v>
      </c>
      <c r="B22" s="67"/>
      <c r="C22" s="68">
        <f>MIN(C18:C21)</f>
        <v>88.24</v>
      </c>
      <c r="D22" s="193">
        <f>MIN(D18:D21)</f>
        <v>13.5</v>
      </c>
      <c r="E22" s="193">
        <f>MIN(E18:E21)</f>
        <v>81.93</v>
      </c>
      <c r="F22" s="202">
        <f>MIN(F18:F21)</f>
        <v>103.3</v>
      </c>
      <c r="G22" s="202">
        <f>MIN(G18:G21)</f>
        <v>139.6</v>
      </c>
      <c r="H22" s="69">
        <f>MIN(H18:H21)</f>
        <v>0.2465</v>
      </c>
      <c r="I22" s="69">
        <f>MIN(I18:I21)</f>
        <v>0.58660000000000001</v>
      </c>
      <c r="J22" s="89">
        <f>MIN(J18:J21)</f>
        <v>8846</v>
      </c>
      <c r="K22" s="89">
        <f>MIN(K18:K21)</f>
        <v>2577</v>
      </c>
      <c r="L22" s="89"/>
      <c r="M22" s="89"/>
      <c r="N22" s="89"/>
      <c r="O22" s="89"/>
      <c r="P22" s="89"/>
      <c r="Q22" s="89"/>
      <c r="R22" s="89"/>
      <c r="S22" s="89"/>
      <c r="T22" s="89"/>
      <c r="U22" s="89"/>
      <c r="V22" s="89"/>
      <c r="W22" s="89"/>
      <c r="X22" s="89"/>
      <c r="Y22" s="89"/>
      <c r="Z22" s="89"/>
      <c r="AA22" s="89"/>
      <c r="AB22" s="89"/>
      <c r="AC22" s="89"/>
      <c r="AD22" s="89"/>
      <c r="AE22" s="89"/>
      <c r="AF22" s="89"/>
      <c r="AG22" s="89"/>
      <c r="AH22" s="89"/>
      <c r="AI22" s="89"/>
      <c r="AJ22" s="89"/>
      <c r="AK22" s="89"/>
      <c r="AL22" s="89"/>
      <c r="AM22" s="89"/>
      <c r="AN22" s="89"/>
      <c r="AO22" s="89"/>
      <c r="AP22" s="89"/>
      <c r="AQ22" s="89"/>
      <c r="AR22" s="89"/>
      <c r="AS22" s="89"/>
      <c r="AT22" s="89"/>
      <c r="AU22" s="89"/>
      <c r="AV22" s="89"/>
      <c r="AW22" s="89"/>
      <c r="AX22" s="89"/>
      <c r="AY22" s="89"/>
      <c r="AZ22" s="89"/>
      <c r="BA22" s="89"/>
      <c r="BB22" s="89"/>
      <c r="BC22" s="89"/>
      <c r="BD22" s="89"/>
      <c r="BE22" s="89"/>
      <c r="BF22" s="89"/>
      <c r="BG22"/>
      <c r="BH22"/>
      <c r="BI22"/>
      <c r="BJ22"/>
      <c r="BK22"/>
      <c r="BL22"/>
    </row>
    <row r="23" spans="1:78">
      <c r="A23" s="51" t="s">
        <v>1</v>
      </c>
      <c r="B23" s="71"/>
      <c r="C23" s="76">
        <f>MAX(C18:C21)</f>
        <v>90.34</v>
      </c>
      <c r="D23" s="77">
        <f>MAX(D18:D21)</f>
        <v>14</v>
      </c>
      <c r="E23" s="77">
        <f>MAX(E18:E21)</f>
        <v>96</v>
      </c>
      <c r="F23" s="74">
        <f>MAX(F18:F21)</f>
        <v>123.1</v>
      </c>
      <c r="G23" s="74">
        <f>MAX(G18:G21)</f>
        <v>220.5</v>
      </c>
      <c r="H23" s="73">
        <f>MAX(H18:H21)</f>
        <v>0.26850000000000002</v>
      </c>
      <c r="I23" s="73">
        <f>MAX(I18:I21)</f>
        <v>1.5089999999999999</v>
      </c>
      <c r="J23" s="90">
        <f>MAX(J18:J21)</f>
        <v>9798</v>
      </c>
      <c r="K23" s="90">
        <f>MAX(K18:K21)</f>
        <v>2913</v>
      </c>
      <c r="L23" s="90"/>
      <c r="M23" s="90"/>
      <c r="N23" s="90"/>
      <c r="O23" s="90"/>
      <c r="P23" s="90"/>
      <c r="Q23" s="90"/>
      <c r="R23" s="90"/>
      <c r="S23" s="90"/>
      <c r="T23" s="90"/>
      <c r="U23" s="90"/>
      <c r="V23" s="90"/>
      <c r="W23" s="90"/>
      <c r="X23" s="90"/>
      <c r="Y23" s="90"/>
      <c r="Z23" s="90"/>
      <c r="AA23" s="90"/>
      <c r="AB23" s="90"/>
      <c r="AC23" s="90"/>
      <c r="AD23" s="90"/>
      <c r="AE23" s="90"/>
      <c r="AF23" s="90"/>
      <c r="AG23" s="90"/>
      <c r="AH23" s="90"/>
      <c r="AI23" s="90"/>
      <c r="AJ23" s="90"/>
      <c r="AK23" s="90"/>
      <c r="AL23" s="90"/>
      <c r="AM23" s="90"/>
      <c r="AN23" s="90"/>
      <c r="AO23" s="90"/>
      <c r="AP23" s="90"/>
      <c r="AQ23" s="90"/>
      <c r="AR23" s="90"/>
      <c r="AS23" s="90"/>
      <c r="AT23" s="90"/>
      <c r="AU23" s="90"/>
      <c r="AV23" s="90"/>
      <c r="AW23" s="90"/>
      <c r="AX23" s="90"/>
      <c r="AY23" s="90"/>
      <c r="AZ23" s="90"/>
      <c r="BA23" s="90"/>
      <c r="BB23" s="90"/>
      <c r="BC23" s="90"/>
      <c r="BD23" s="90"/>
      <c r="BE23" s="90"/>
      <c r="BF23" s="90"/>
      <c r="BG23"/>
      <c r="BH23"/>
      <c r="BI23"/>
      <c r="BJ23"/>
      <c r="BK23"/>
      <c r="BL23"/>
    </row>
    <row r="24" spans="1:78" ht="15.75" thickBot="1">
      <c r="A24" s="53" t="s">
        <v>2</v>
      </c>
      <c r="B24" s="62"/>
      <c r="C24" s="80">
        <f>MEDIAN(C18:C21)</f>
        <v>89.155000000000001</v>
      </c>
      <c r="D24" s="128">
        <f>MEDIAN(D18:D21)</f>
        <v>13.75</v>
      </c>
      <c r="E24" s="128">
        <f>MEDIAN(E18:E21)</f>
        <v>88.965000000000003</v>
      </c>
      <c r="F24" s="65">
        <f>MEDIAN(F18:F21)</f>
        <v>113.19999999999999</v>
      </c>
      <c r="G24" s="65">
        <f>MEDIAN(G18:G21)</f>
        <v>180.05</v>
      </c>
      <c r="H24" s="78">
        <f>MEDIAN(H18:H21)</f>
        <v>0.25750000000000001</v>
      </c>
      <c r="I24" s="78">
        <f>MEDIAN(I18:I21)</f>
        <v>1.0478000000000001</v>
      </c>
      <c r="J24" s="64">
        <f>MEDIAN(J18:J21)</f>
        <v>9322</v>
      </c>
      <c r="K24" s="64">
        <f>MEDIAN(K18:K21)</f>
        <v>2745</v>
      </c>
      <c r="L24" s="64"/>
      <c r="M24" s="64"/>
      <c r="N24" s="64"/>
      <c r="O24" s="64"/>
      <c r="P24" s="64"/>
      <c r="Q24" s="64"/>
      <c r="R24" s="64"/>
      <c r="S24" s="64"/>
      <c r="T24" s="64"/>
      <c r="U24" s="64"/>
      <c r="V24" s="64"/>
      <c r="W24" s="64"/>
      <c r="X24" s="64"/>
      <c r="Y24" s="64"/>
      <c r="Z24" s="64"/>
      <c r="AA24" s="64"/>
      <c r="AB24" s="64"/>
      <c r="AC24" s="64"/>
      <c r="AD24" s="64"/>
      <c r="AE24" s="64"/>
      <c r="AF24" s="64"/>
      <c r="AG24" s="64"/>
      <c r="AH24" s="64"/>
      <c r="AI24" s="64"/>
      <c r="AJ24" s="64"/>
      <c r="AK24" s="64"/>
      <c r="AL24" s="64"/>
      <c r="AM24" s="64"/>
      <c r="AN24" s="64"/>
      <c r="AO24" s="64"/>
      <c r="AP24" s="64"/>
      <c r="AQ24" s="64"/>
      <c r="AR24" s="64"/>
      <c r="AS24" s="64"/>
      <c r="AT24" s="64"/>
      <c r="AU24" s="64"/>
      <c r="AV24" s="64"/>
      <c r="AW24" s="64"/>
      <c r="AX24" s="64"/>
      <c r="AY24" s="64"/>
      <c r="AZ24" s="64"/>
      <c r="BA24" s="64"/>
      <c r="BB24" s="64"/>
      <c r="BC24" s="64"/>
      <c r="BD24" s="64"/>
      <c r="BE24" s="64"/>
      <c r="BF24" s="64"/>
      <c r="BG24"/>
      <c r="BH24"/>
      <c r="BI24"/>
      <c r="BJ24"/>
      <c r="BK24"/>
      <c r="BL24"/>
    </row>
    <row r="25" spans="1:78">
      <c r="A25" s="2"/>
      <c r="B25" s="15"/>
      <c r="C25" s="14"/>
      <c r="D25"/>
      <c r="E25"/>
      <c r="F25"/>
      <c r="G25"/>
      <c r="H25"/>
      <c r="I25" s="203"/>
      <c r="J25"/>
      <c r="K25" s="204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</row>
    <row r="26" spans="1:78" ht="15.75" thickBot="1">
      <c r="BB26"/>
      <c r="BC26"/>
      <c r="BD26"/>
      <c r="BE26"/>
      <c r="BF26"/>
      <c r="BG26"/>
      <c r="BH26"/>
      <c r="BI26"/>
      <c r="BJ26"/>
      <c r="BK26"/>
      <c r="BL26"/>
    </row>
    <row r="27" spans="1:78" ht="60" customHeight="1">
      <c r="A27" s="59" t="s">
        <v>4</v>
      </c>
      <c r="B27" s="41" t="s">
        <v>3</v>
      </c>
      <c r="C27" s="42" t="s">
        <v>39</v>
      </c>
      <c r="D27" s="42" t="s">
        <v>350</v>
      </c>
      <c r="E27" s="42" t="s">
        <v>351</v>
      </c>
      <c r="F27" s="42" t="s">
        <v>160</v>
      </c>
      <c r="G27" s="42" t="s">
        <v>161</v>
      </c>
      <c r="H27" s="42" t="s">
        <v>390</v>
      </c>
      <c r="I27" s="42" t="s">
        <v>162</v>
      </c>
      <c r="J27" s="42" t="s">
        <v>163</v>
      </c>
      <c r="K27" s="42" t="s">
        <v>164</v>
      </c>
      <c r="L27" s="42" t="s">
        <v>165</v>
      </c>
      <c r="M27" s="42" t="s">
        <v>166</v>
      </c>
      <c r="N27" s="42" t="s">
        <v>167</v>
      </c>
      <c r="O27" s="42" t="s">
        <v>168</v>
      </c>
      <c r="P27" s="42" t="s">
        <v>169</v>
      </c>
      <c r="Q27" s="42" t="s">
        <v>170</v>
      </c>
      <c r="R27" s="42" t="s">
        <v>391</v>
      </c>
      <c r="S27" s="42" t="s">
        <v>171</v>
      </c>
      <c r="T27" s="42" t="s">
        <v>172</v>
      </c>
      <c r="U27" s="42" t="s">
        <v>173</v>
      </c>
      <c r="V27" s="42" t="s">
        <v>174</v>
      </c>
      <c r="W27" s="42" t="s">
        <v>175</v>
      </c>
      <c r="X27" s="42" t="s">
        <v>392</v>
      </c>
      <c r="Y27" s="42" t="s">
        <v>393</v>
      </c>
      <c r="Z27" s="42" t="s">
        <v>394</v>
      </c>
      <c r="AA27" s="42" t="s">
        <v>395</v>
      </c>
      <c r="AB27" s="42" t="s">
        <v>396</v>
      </c>
      <c r="AC27" s="42" t="s">
        <v>397</v>
      </c>
      <c r="AD27" s="42" t="s">
        <v>398</v>
      </c>
      <c r="AE27" s="42" t="s">
        <v>50</v>
      </c>
      <c r="AF27" s="42" t="s">
        <v>51</v>
      </c>
      <c r="AG27" s="42" t="s">
        <v>52</v>
      </c>
      <c r="AH27" s="42" t="s">
        <v>53</v>
      </c>
      <c r="AI27" s="42" t="s">
        <v>158</v>
      </c>
      <c r="AJ27" s="42" t="s">
        <v>82</v>
      </c>
      <c r="AK27" s="42" t="s">
        <v>83</v>
      </c>
      <c r="AL27" s="42" t="s">
        <v>84</v>
      </c>
      <c r="AM27" s="42" t="s">
        <v>118</v>
      </c>
      <c r="AN27" s="42" t="s">
        <v>85</v>
      </c>
      <c r="AO27" s="42" t="s">
        <v>86</v>
      </c>
      <c r="AP27" s="42" t="s">
        <v>87</v>
      </c>
      <c r="AQ27" s="42" t="s">
        <v>88</v>
      </c>
      <c r="AR27" s="42" t="s">
        <v>89</v>
      </c>
      <c r="AS27" s="42" t="s">
        <v>90</v>
      </c>
      <c r="AT27" s="42" t="s">
        <v>91</v>
      </c>
      <c r="AU27" s="42" t="s">
        <v>92</v>
      </c>
      <c r="AV27" s="42" t="s">
        <v>93</v>
      </c>
      <c r="AW27" s="82" t="s">
        <v>94</v>
      </c>
      <c r="AX27" s="82" t="s">
        <v>95</v>
      </c>
      <c r="AY27" s="82" t="s">
        <v>96</v>
      </c>
      <c r="AZ27" s="82" t="s">
        <v>97</v>
      </c>
      <c r="BA27" s="82" t="s">
        <v>98</v>
      </c>
      <c r="BB27" s="82" t="s">
        <v>99</v>
      </c>
      <c r="BC27" s="42" t="s">
        <v>138</v>
      </c>
      <c r="BD27" s="42" t="s">
        <v>139</v>
      </c>
      <c r="BE27" s="42" t="s">
        <v>140</v>
      </c>
      <c r="BF27" s="42" t="s">
        <v>141</v>
      </c>
      <c r="BG27" s="42" t="s">
        <v>142</v>
      </c>
      <c r="BH27" s="42" t="s">
        <v>143</v>
      </c>
      <c r="BI27" s="42" t="s">
        <v>144</v>
      </c>
      <c r="BJ27" s="42" t="s">
        <v>145</v>
      </c>
      <c r="BK27" s="42" t="s">
        <v>146</v>
      </c>
      <c r="BL27" s="42" t="s">
        <v>147</v>
      </c>
      <c r="BM27" s="42" t="s">
        <v>148</v>
      </c>
      <c r="BN27" s="42" t="s">
        <v>149</v>
      </c>
      <c r="BO27" s="42" t="s">
        <v>150</v>
      </c>
      <c r="BP27" s="42" t="s">
        <v>151</v>
      </c>
      <c r="BQ27" s="42" t="s">
        <v>152</v>
      </c>
      <c r="BR27" s="42" t="s">
        <v>153</v>
      </c>
      <c r="BS27" s="42" t="s">
        <v>154</v>
      </c>
      <c r="BT27" s="42" t="s">
        <v>81</v>
      </c>
      <c r="BU27" s="42" t="s">
        <v>80</v>
      </c>
    </row>
    <row r="28" spans="1:78">
      <c r="A28" s="26" t="s">
        <v>389</v>
      </c>
      <c r="B28" s="29">
        <v>25001393</v>
      </c>
      <c r="C28" s="35"/>
      <c r="D28" s="28"/>
      <c r="E28" s="28"/>
      <c r="F28" s="28"/>
      <c r="G28" s="28"/>
      <c r="H28" s="28"/>
      <c r="I28" s="28"/>
      <c r="J28" s="28"/>
      <c r="K28" s="34"/>
      <c r="L28" s="35"/>
      <c r="M28" s="35"/>
      <c r="N28" s="28"/>
      <c r="O28" s="28"/>
      <c r="P28" s="28"/>
      <c r="Q28" s="28"/>
      <c r="R28" s="28"/>
      <c r="S28" s="28"/>
      <c r="T28" s="28"/>
      <c r="U28" s="35"/>
      <c r="V28" s="35"/>
      <c r="W28" s="28"/>
      <c r="X28" s="28"/>
      <c r="Y28" s="28"/>
      <c r="Z28" s="35"/>
      <c r="AA28" s="35"/>
      <c r="AB28" s="35"/>
      <c r="AC28" s="35"/>
      <c r="AD28" s="35"/>
      <c r="AE28" s="35"/>
      <c r="AF28" s="35"/>
      <c r="AG28" s="35"/>
      <c r="AH28" s="35"/>
      <c r="AI28" s="35"/>
      <c r="AJ28" s="28"/>
      <c r="AK28" s="28"/>
      <c r="AL28" s="28"/>
      <c r="AM28" s="28"/>
      <c r="AN28" s="28"/>
      <c r="AO28" s="28"/>
      <c r="AP28" s="28"/>
      <c r="AQ28" s="28"/>
      <c r="AR28" s="28"/>
      <c r="AS28" s="28"/>
      <c r="AT28" s="28"/>
      <c r="AU28" s="28"/>
      <c r="AV28" s="28"/>
      <c r="AW28" s="28"/>
      <c r="AX28" s="28"/>
      <c r="AY28" s="28"/>
      <c r="AZ28" s="28"/>
      <c r="BA28" s="28"/>
      <c r="BB28" s="28"/>
      <c r="BC28" s="28"/>
      <c r="BD28" s="28"/>
      <c r="BE28" s="28"/>
      <c r="BF28" s="28"/>
      <c r="BG28" s="28"/>
      <c r="BH28" s="28"/>
      <c r="BI28" s="28"/>
      <c r="BJ28" s="28"/>
      <c r="BK28" s="28"/>
      <c r="BL28" s="28"/>
      <c r="BM28" s="28"/>
      <c r="BN28" s="28"/>
      <c r="BO28" s="28"/>
      <c r="BP28" s="28"/>
      <c r="BQ28" s="28"/>
      <c r="BR28" s="28"/>
      <c r="BS28" s="28"/>
      <c r="BT28" s="28" t="s">
        <v>400</v>
      </c>
      <c r="BU28" s="28" t="s">
        <v>400</v>
      </c>
    </row>
    <row r="29" spans="1:78">
      <c r="A29" s="26" t="s">
        <v>389</v>
      </c>
      <c r="B29" s="29">
        <v>25001392</v>
      </c>
      <c r="C29" s="35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35"/>
      <c r="T29" s="35"/>
      <c r="U29" s="35"/>
      <c r="V29" s="35"/>
      <c r="W29" s="28"/>
      <c r="X29" s="28"/>
      <c r="Y29" s="28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28"/>
      <c r="AK29" s="28"/>
      <c r="AL29" s="28"/>
      <c r="AM29" s="28"/>
      <c r="AN29" s="28"/>
      <c r="AO29" s="28"/>
      <c r="AP29" s="28"/>
      <c r="AQ29" s="28"/>
      <c r="AR29" s="28"/>
      <c r="AS29" s="28"/>
      <c r="AT29" s="28"/>
      <c r="AU29" s="28"/>
      <c r="AV29" s="28"/>
      <c r="AW29" s="28"/>
      <c r="AX29" s="28"/>
      <c r="AY29" s="28"/>
      <c r="AZ29" s="28"/>
      <c r="BA29" s="28"/>
      <c r="BB29" s="28"/>
      <c r="BC29" s="28"/>
      <c r="BD29" s="28"/>
      <c r="BE29" s="28"/>
      <c r="BF29" s="28"/>
      <c r="BG29" s="28"/>
      <c r="BH29" s="28"/>
      <c r="BI29" s="28"/>
      <c r="BJ29" s="28"/>
      <c r="BK29" s="28"/>
      <c r="BL29" s="28"/>
      <c r="BM29" s="28"/>
      <c r="BN29" s="28"/>
      <c r="BO29" s="28"/>
      <c r="BP29" s="28"/>
      <c r="BQ29" s="28"/>
      <c r="BR29" s="28"/>
      <c r="BS29" s="28"/>
      <c r="BT29" s="28" t="s">
        <v>400</v>
      </c>
      <c r="BU29" s="28" t="s">
        <v>400</v>
      </c>
    </row>
    <row r="30" spans="1:78">
      <c r="A30" s="26" t="s">
        <v>389</v>
      </c>
      <c r="B30" s="29">
        <v>25000940</v>
      </c>
      <c r="C30" s="34">
        <v>90.76</v>
      </c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35"/>
      <c r="T30" s="35"/>
      <c r="U30" s="35"/>
      <c r="V30" s="35"/>
      <c r="W30" s="28"/>
      <c r="X30" s="28"/>
      <c r="Y30" s="28"/>
      <c r="Z30" s="35"/>
      <c r="AA30" s="35"/>
      <c r="AB30" s="35"/>
      <c r="AC30" s="35"/>
      <c r="AD30" s="35"/>
      <c r="AE30" s="35"/>
      <c r="AF30" s="35"/>
      <c r="AG30" s="35"/>
      <c r="AH30" s="35"/>
      <c r="AI30" s="35"/>
      <c r="AJ30" s="28" t="s">
        <v>382</v>
      </c>
      <c r="AK30" s="28" t="s">
        <v>382</v>
      </c>
      <c r="AL30" s="28" t="s">
        <v>383</v>
      </c>
      <c r="AM30" s="28" t="s">
        <v>383</v>
      </c>
      <c r="AN30" s="28">
        <v>31.86</v>
      </c>
      <c r="AO30" s="28">
        <v>13.99</v>
      </c>
      <c r="AP30" s="28" t="s">
        <v>384</v>
      </c>
      <c r="AQ30" s="28">
        <v>13.99</v>
      </c>
      <c r="AR30" s="28" t="s">
        <v>386</v>
      </c>
      <c r="AS30" s="28" t="s">
        <v>403</v>
      </c>
      <c r="AT30" s="28" t="s">
        <v>387</v>
      </c>
      <c r="AU30" s="28">
        <v>12.85</v>
      </c>
      <c r="AV30" s="28">
        <v>12.9</v>
      </c>
      <c r="AW30" s="28">
        <v>13.07</v>
      </c>
      <c r="AX30" s="28" t="s">
        <v>386</v>
      </c>
      <c r="AY30" s="28">
        <v>10.1</v>
      </c>
      <c r="AZ30" s="28" t="s">
        <v>386</v>
      </c>
      <c r="BA30" s="28">
        <v>18.170000000000002</v>
      </c>
      <c r="BB30" s="28" t="s">
        <v>388</v>
      </c>
      <c r="BC30" s="28" t="s">
        <v>386</v>
      </c>
      <c r="BD30" s="28" t="s">
        <v>386</v>
      </c>
      <c r="BE30" s="28" t="s">
        <v>386</v>
      </c>
      <c r="BF30" s="28" t="s">
        <v>386</v>
      </c>
      <c r="BG30" s="28" t="s">
        <v>386</v>
      </c>
      <c r="BH30" s="28" t="s">
        <v>386</v>
      </c>
      <c r="BI30" s="28" t="s">
        <v>386</v>
      </c>
      <c r="BJ30" s="28" t="s">
        <v>386</v>
      </c>
      <c r="BK30" s="28" t="s">
        <v>386</v>
      </c>
      <c r="BL30" s="28" t="s">
        <v>386</v>
      </c>
      <c r="BM30" s="28" t="s">
        <v>386</v>
      </c>
      <c r="BN30" s="28" t="s">
        <v>386</v>
      </c>
      <c r="BO30" s="28" t="s">
        <v>386</v>
      </c>
      <c r="BP30" s="28" t="s">
        <v>386</v>
      </c>
      <c r="BQ30" s="28" t="s">
        <v>386</v>
      </c>
      <c r="BR30" s="28" t="s">
        <v>386</v>
      </c>
      <c r="BS30" s="28" t="s">
        <v>386</v>
      </c>
      <c r="BT30" s="35"/>
      <c r="BU30" s="35"/>
    </row>
    <row r="31" spans="1:78">
      <c r="A31" s="26" t="s">
        <v>399</v>
      </c>
      <c r="B31" s="29">
        <v>25001519</v>
      </c>
      <c r="C31" s="34">
        <v>99.26</v>
      </c>
      <c r="D31" s="28"/>
      <c r="E31" s="66"/>
      <c r="F31" s="28"/>
      <c r="G31" s="28"/>
      <c r="H31" s="28"/>
      <c r="I31" s="28"/>
      <c r="J31" s="36"/>
      <c r="K31" s="28"/>
      <c r="L31" s="35"/>
      <c r="M31" s="35"/>
      <c r="N31" s="28"/>
      <c r="O31" s="28"/>
      <c r="P31" s="28"/>
      <c r="Q31" s="28"/>
      <c r="R31" s="28"/>
      <c r="S31" s="35"/>
      <c r="T31" s="35"/>
      <c r="U31" s="35"/>
      <c r="V31" s="35"/>
      <c r="W31" s="35"/>
      <c r="X31" s="35"/>
      <c r="Y31" s="28"/>
      <c r="Z31" s="35"/>
      <c r="AA31" s="35"/>
      <c r="AB31" s="35"/>
      <c r="AC31" s="35"/>
      <c r="AD31" s="35"/>
      <c r="AE31" s="36">
        <v>2.444</v>
      </c>
      <c r="AF31" s="48">
        <v>0.1646</v>
      </c>
      <c r="AG31" s="66">
        <v>3.15E-3</v>
      </c>
      <c r="AH31" s="36">
        <v>1.407</v>
      </c>
      <c r="AI31" s="34">
        <v>10.54</v>
      </c>
      <c r="AJ31" s="28"/>
      <c r="AK31" s="28"/>
      <c r="AL31" s="28"/>
      <c r="AM31" s="28"/>
      <c r="AN31" s="28"/>
      <c r="AO31" s="28"/>
      <c r="AP31" s="28"/>
      <c r="AQ31" s="28"/>
      <c r="AR31" s="28"/>
      <c r="AS31" s="28"/>
      <c r="AT31" s="28"/>
      <c r="AU31" s="28"/>
      <c r="AV31" s="28"/>
      <c r="AW31" s="28"/>
      <c r="AX31" s="28"/>
      <c r="AY31" s="28"/>
      <c r="AZ31" s="28"/>
      <c r="BA31" s="28"/>
      <c r="BB31" s="28"/>
      <c r="BC31" s="28"/>
      <c r="BD31" s="28"/>
      <c r="BE31" s="28"/>
      <c r="BF31" s="28"/>
      <c r="BG31" s="28"/>
      <c r="BH31" s="28"/>
      <c r="BI31" s="28"/>
      <c r="BJ31" s="28"/>
      <c r="BK31" s="28"/>
      <c r="BL31" s="28"/>
      <c r="BM31" s="28"/>
      <c r="BN31" s="28"/>
      <c r="BO31" s="28"/>
      <c r="BP31" s="28"/>
      <c r="BQ31" s="28"/>
      <c r="BR31" s="28"/>
      <c r="BS31" s="28"/>
      <c r="BT31" s="35"/>
      <c r="BU31" s="35"/>
      <c r="BV31" s="14"/>
    </row>
    <row r="32" spans="1:78">
      <c r="A32" s="26" t="s">
        <v>399</v>
      </c>
      <c r="B32" s="29">
        <v>25001007</v>
      </c>
      <c r="C32" s="35"/>
      <c r="D32" s="28" t="s">
        <v>401</v>
      </c>
      <c r="E32" s="28" t="s">
        <v>402</v>
      </c>
      <c r="F32" s="28" t="s">
        <v>402</v>
      </c>
      <c r="G32" s="28" t="s">
        <v>402</v>
      </c>
      <c r="H32" s="28" t="s">
        <v>402</v>
      </c>
      <c r="I32" s="28" t="s">
        <v>402</v>
      </c>
      <c r="J32" s="28" t="s">
        <v>401</v>
      </c>
      <c r="K32" s="28" t="s">
        <v>401</v>
      </c>
      <c r="L32" s="28" t="s">
        <v>401</v>
      </c>
      <c r="M32" s="28" t="s">
        <v>401</v>
      </c>
      <c r="N32" s="28" t="s">
        <v>401</v>
      </c>
      <c r="O32" s="28" t="s">
        <v>401</v>
      </c>
      <c r="P32" s="28" t="s">
        <v>401</v>
      </c>
      <c r="Q32" s="28" t="s">
        <v>401</v>
      </c>
      <c r="R32" s="28" t="s">
        <v>401</v>
      </c>
      <c r="S32" s="28" t="s">
        <v>401</v>
      </c>
      <c r="T32" s="28" t="s">
        <v>401</v>
      </c>
      <c r="U32" s="28" t="s">
        <v>401</v>
      </c>
      <c r="V32" s="28" t="s">
        <v>401</v>
      </c>
      <c r="W32" s="28" t="s">
        <v>401</v>
      </c>
      <c r="X32" s="28" t="s">
        <v>401</v>
      </c>
      <c r="Y32" s="28" t="s">
        <v>401</v>
      </c>
      <c r="Z32" s="28" t="s">
        <v>401</v>
      </c>
      <c r="AA32" s="28" t="s">
        <v>401</v>
      </c>
      <c r="AB32" s="28" t="s">
        <v>401</v>
      </c>
      <c r="AC32" s="28" t="s">
        <v>401</v>
      </c>
      <c r="AD32" s="28" t="s">
        <v>401</v>
      </c>
      <c r="AE32" s="35"/>
      <c r="AF32" s="35"/>
      <c r="AG32" s="35"/>
      <c r="AH32" s="35"/>
      <c r="AI32" s="35"/>
      <c r="AJ32" s="28"/>
      <c r="AK32" s="28"/>
      <c r="AL32" s="28"/>
      <c r="AM32" s="28"/>
      <c r="AN32" s="28"/>
      <c r="AO32" s="28"/>
      <c r="AP32" s="28"/>
      <c r="AQ32" s="28"/>
      <c r="AR32" s="28"/>
      <c r="AS32" s="28"/>
      <c r="AT32" s="28"/>
      <c r="AU32" s="28"/>
      <c r="AV32" s="28"/>
      <c r="AW32" s="28"/>
      <c r="AX32" s="28"/>
      <c r="AY32" s="28"/>
      <c r="AZ32" s="28"/>
      <c r="BA32" s="28"/>
      <c r="BB32" s="28"/>
      <c r="BC32" s="28"/>
      <c r="BD32" s="28"/>
      <c r="BE32" s="28"/>
      <c r="BF32" s="28"/>
      <c r="BG32" s="28"/>
      <c r="BH32" s="28"/>
      <c r="BI32" s="28"/>
      <c r="BJ32" s="28"/>
      <c r="BK32" s="28"/>
      <c r="BL32" s="28"/>
      <c r="BM32" s="28"/>
      <c r="BN32" s="28"/>
      <c r="BO32" s="28"/>
      <c r="BP32" s="28"/>
      <c r="BQ32" s="28"/>
      <c r="BR32" s="28"/>
      <c r="BS32" s="28"/>
      <c r="BT32" s="35"/>
      <c r="BU32" s="35"/>
      <c r="BW32" s="14"/>
      <c r="BX32" s="14"/>
      <c r="BY32" s="14"/>
      <c r="BZ32" s="14"/>
    </row>
    <row r="33" spans="1:73">
      <c r="A33" s="49" t="s">
        <v>0</v>
      </c>
      <c r="B33" s="67"/>
      <c r="C33" s="70">
        <f>MIN(C28:C32)</f>
        <v>90.76</v>
      </c>
      <c r="D33" s="70"/>
      <c r="E33" s="70"/>
      <c r="F33" s="70"/>
      <c r="G33" s="70"/>
      <c r="H33" s="70"/>
      <c r="I33" s="70"/>
      <c r="J33" s="70"/>
      <c r="K33" s="70"/>
      <c r="L33" s="70"/>
      <c r="M33" s="70"/>
      <c r="N33" s="70"/>
      <c r="O33" s="70"/>
      <c r="P33" s="70"/>
      <c r="Q33" s="70"/>
      <c r="R33" s="70"/>
      <c r="S33" s="70"/>
      <c r="T33" s="70"/>
      <c r="U33" s="70"/>
      <c r="V33" s="70"/>
      <c r="W33" s="70"/>
      <c r="X33" s="70"/>
      <c r="Y33" s="70"/>
      <c r="Z33" s="70"/>
      <c r="AA33" s="70"/>
      <c r="AB33" s="70"/>
      <c r="AC33" s="70"/>
      <c r="AD33" s="70"/>
      <c r="AE33" s="70"/>
      <c r="AF33" s="70"/>
      <c r="AG33" s="70"/>
      <c r="AH33" s="70"/>
      <c r="AI33" s="70"/>
      <c r="AJ33" s="70"/>
      <c r="AK33" s="70"/>
      <c r="AL33" s="70"/>
      <c r="AM33" s="70"/>
      <c r="AN33" s="70"/>
      <c r="AO33" s="70"/>
      <c r="AP33" s="70"/>
      <c r="AQ33" s="70"/>
      <c r="AR33" s="70"/>
      <c r="AS33" s="70"/>
      <c r="AT33" s="70"/>
      <c r="AU33" s="70"/>
      <c r="AV33" s="70"/>
      <c r="AW33" s="70"/>
      <c r="AX33" s="70"/>
      <c r="AY33" s="70"/>
      <c r="AZ33" s="70"/>
      <c r="BA33" s="70"/>
      <c r="BB33" s="70"/>
      <c r="BC33" s="70"/>
      <c r="BD33" s="70"/>
      <c r="BE33" s="70"/>
      <c r="BF33" s="70"/>
      <c r="BG33" s="70"/>
      <c r="BH33" s="70"/>
      <c r="BI33" s="70"/>
      <c r="BJ33" s="70"/>
      <c r="BK33" s="70"/>
      <c r="BL33" s="70"/>
      <c r="BM33" s="70"/>
      <c r="BN33" s="70"/>
      <c r="BO33" s="70"/>
      <c r="BP33" s="70"/>
      <c r="BQ33" s="70"/>
      <c r="BR33" s="70"/>
      <c r="BS33" s="70"/>
      <c r="BT33" s="70"/>
      <c r="BU33" s="70"/>
    </row>
    <row r="34" spans="1:73">
      <c r="A34" s="51" t="s">
        <v>1</v>
      </c>
      <c r="B34" s="71"/>
      <c r="C34" s="76">
        <f>MAX(C28:C32)</f>
        <v>99.26</v>
      </c>
      <c r="D34" s="77"/>
      <c r="E34" s="77"/>
      <c r="F34" s="77"/>
      <c r="G34" s="77"/>
      <c r="H34" s="77"/>
      <c r="I34" s="77"/>
      <c r="J34" s="77"/>
      <c r="K34" s="77"/>
      <c r="L34" s="77"/>
      <c r="M34" s="77"/>
      <c r="N34" s="77"/>
      <c r="O34" s="77"/>
      <c r="P34" s="77"/>
      <c r="Q34" s="77"/>
      <c r="R34" s="77"/>
      <c r="S34" s="77"/>
      <c r="T34" s="77"/>
      <c r="U34" s="77"/>
      <c r="V34" s="77"/>
      <c r="W34" s="77"/>
      <c r="X34" s="77"/>
      <c r="Y34" s="77"/>
      <c r="Z34" s="77"/>
      <c r="AA34" s="77"/>
      <c r="AB34" s="77"/>
      <c r="AC34" s="77"/>
      <c r="AD34" s="77"/>
      <c r="AE34" s="77"/>
      <c r="AF34" s="77"/>
      <c r="AG34" s="77"/>
      <c r="AH34" s="77"/>
      <c r="AI34" s="77"/>
      <c r="AJ34" s="77"/>
      <c r="AK34" s="76"/>
      <c r="AL34" s="76"/>
      <c r="AM34" s="76"/>
      <c r="AN34" s="76"/>
      <c r="AO34" s="76"/>
      <c r="AP34" s="76"/>
      <c r="AQ34" s="76"/>
      <c r="AR34" s="76"/>
      <c r="AS34" s="76"/>
      <c r="AT34" s="76"/>
      <c r="AU34" s="76"/>
      <c r="AV34" s="76"/>
      <c r="AW34" s="76"/>
      <c r="AX34" s="76"/>
      <c r="AY34" s="76"/>
      <c r="AZ34" s="76"/>
      <c r="BA34" s="76"/>
      <c r="BB34" s="76"/>
      <c r="BC34" s="76"/>
      <c r="BD34" s="76"/>
      <c r="BE34" s="76"/>
      <c r="BF34" s="76"/>
      <c r="BG34" s="76"/>
      <c r="BH34" s="76"/>
      <c r="BI34" s="76"/>
      <c r="BJ34" s="76"/>
      <c r="BK34" s="76"/>
      <c r="BL34" s="76"/>
      <c r="BM34" s="76"/>
      <c r="BN34" s="76"/>
      <c r="BO34" s="76"/>
      <c r="BP34" s="76"/>
      <c r="BQ34" s="76"/>
      <c r="BR34" s="76"/>
      <c r="BS34" s="76"/>
      <c r="BT34" s="77"/>
      <c r="BU34" s="77"/>
    </row>
    <row r="35" spans="1:73" ht="15.75" thickBot="1">
      <c r="A35" s="53" t="s">
        <v>2</v>
      </c>
      <c r="B35" s="62"/>
      <c r="C35" s="80">
        <f>MEDIAN(C28:C32)</f>
        <v>95.01</v>
      </c>
      <c r="D35" s="128"/>
      <c r="E35" s="128"/>
      <c r="F35" s="128"/>
      <c r="G35" s="128"/>
      <c r="H35" s="128"/>
      <c r="I35" s="128"/>
      <c r="J35" s="128"/>
      <c r="K35" s="128"/>
      <c r="L35" s="128"/>
      <c r="M35" s="128"/>
      <c r="N35" s="128"/>
      <c r="O35" s="128"/>
      <c r="P35" s="128"/>
      <c r="Q35" s="128"/>
      <c r="R35" s="128"/>
      <c r="S35" s="128"/>
      <c r="T35" s="128"/>
      <c r="U35" s="128"/>
      <c r="V35" s="128"/>
      <c r="W35" s="128"/>
      <c r="X35" s="128"/>
      <c r="Y35" s="128"/>
      <c r="Z35" s="128"/>
      <c r="AA35" s="128"/>
      <c r="AB35" s="128"/>
      <c r="AC35" s="128"/>
      <c r="AD35" s="128"/>
      <c r="AE35" s="128"/>
      <c r="AF35" s="128"/>
      <c r="AG35" s="128"/>
      <c r="AH35" s="128"/>
      <c r="AI35" s="128"/>
      <c r="AJ35" s="128"/>
      <c r="AK35" s="80"/>
      <c r="AL35" s="80"/>
      <c r="AM35" s="80"/>
      <c r="AN35" s="80"/>
      <c r="AO35" s="80"/>
      <c r="AP35" s="80"/>
      <c r="AQ35" s="80"/>
      <c r="AR35" s="80"/>
      <c r="AS35" s="80"/>
      <c r="AT35" s="80"/>
      <c r="AU35" s="80"/>
      <c r="AV35" s="80"/>
      <c r="AW35" s="80"/>
      <c r="AX35" s="80"/>
      <c r="AY35" s="80"/>
      <c r="AZ35" s="80"/>
      <c r="BA35" s="80"/>
      <c r="BB35" s="80"/>
      <c r="BC35" s="80"/>
      <c r="BD35" s="80"/>
      <c r="BE35" s="80"/>
      <c r="BF35" s="80"/>
      <c r="BG35" s="80"/>
      <c r="BH35" s="80"/>
      <c r="BI35" s="80"/>
      <c r="BJ35" s="80"/>
      <c r="BK35" s="80"/>
      <c r="BL35" s="80"/>
      <c r="BM35" s="80"/>
      <c r="BN35" s="80"/>
      <c r="BO35" s="80"/>
      <c r="BP35" s="80"/>
      <c r="BQ35" s="80"/>
      <c r="BR35" s="80"/>
      <c r="BS35" s="80"/>
      <c r="BT35" s="128"/>
      <c r="BU35" s="128"/>
    </row>
    <row r="36" spans="1:73">
      <c r="BC36"/>
      <c r="BD36"/>
      <c r="BE36"/>
      <c r="BF36"/>
      <c r="BG36"/>
      <c r="BH36"/>
      <c r="BI36"/>
      <c r="BJ36"/>
      <c r="BK36"/>
      <c r="BL36"/>
    </row>
    <row r="37" spans="1:73" ht="15.75" thickBot="1">
      <c r="BC37"/>
      <c r="BD37"/>
      <c r="BE37"/>
      <c r="BF37"/>
      <c r="BG37"/>
      <c r="BH37"/>
      <c r="BI37"/>
      <c r="BJ37"/>
      <c r="BK37"/>
      <c r="BL37"/>
    </row>
    <row r="38" spans="1:73" ht="60" customHeight="1">
      <c r="A38" s="59" t="s">
        <v>156</v>
      </c>
      <c r="B38" s="41" t="s">
        <v>3</v>
      </c>
      <c r="C38" s="42" t="s">
        <v>54</v>
      </c>
      <c r="D38" s="42" t="s">
        <v>119</v>
      </c>
      <c r="E38" s="42" t="s">
        <v>361</v>
      </c>
      <c r="F38" s="42" t="s">
        <v>116</v>
      </c>
      <c r="G38" s="42" t="s">
        <v>117</v>
      </c>
      <c r="H38" s="42" t="s">
        <v>42</v>
      </c>
      <c r="I38" s="42" t="s">
        <v>43</v>
      </c>
      <c r="J38" s="42" t="s">
        <v>44</v>
      </c>
      <c r="K38" s="42" t="s">
        <v>45</v>
      </c>
      <c r="L38" s="42" t="s">
        <v>46</v>
      </c>
      <c r="M38" s="42" t="s">
        <v>47</v>
      </c>
      <c r="N38" s="42" t="s">
        <v>48</v>
      </c>
      <c r="O38" s="42" t="s">
        <v>50</v>
      </c>
      <c r="P38" s="42" t="s">
        <v>51</v>
      </c>
      <c r="Q38" s="42" t="s">
        <v>52</v>
      </c>
      <c r="R38" s="42" t="s">
        <v>53</v>
      </c>
      <c r="S38" s="42" t="s">
        <v>158</v>
      </c>
      <c r="T38" s="42" t="s">
        <v>82</v>
      </c>
      <c r="U38" s="42" t="s">
        <v>83</v>
      </c>
      <c r="V38" s="42" t="s">
        <v>84</v>
      </c>
      <c r="W38" s="42" t="s">
        <v>118</v>
      </c>
      <c r="X38" s="42" t="s">
        <v>85</v>
      </c>
      <c r="Y38" s="42" t="s">
        <v>86</v>
      </c>
      <c r="Z38" s="42" t="s">
        <v>87</v>
      </c>
      <c r="AA38" s="42" t="s">
        <v>88</v>
      </c>
      <c r="AB38" s="42" t="s">
        <v>89</v>
      </c>
      <c r="AC38" s="42" t="s">
        <v>90</v>
      </c>
      <c r="AD38" s="42" t="s">
        <v>91</v>
      </c>
      <c r="AE38" s="42" t="s">
        <v>92</v>
      </c>
      <c r="AF38" s="42" t="s">
        <v>93</v>
      </c>
      <c r="AG38" s="82" t="s">
        <v>94</v>
      </c>
      <c r="AH38" s="82" t="s">
        <v>95</v>
      </c>
      <c r="AI38" s="82" t="s">
        <v>96</v>
      </c>
      <c r="AJ38" s="82" t="s">
        <v>97</v>
      </c>
      <c r="AK38" s="82" t="s">
        <v>98</v>
      </c>
      <c r="AL38" s="82" t="s">
        <v>99</v>
      </c>
      <c r="AM38" s="42" t="s">
        <v>138</v>
      </c>
      <c r="AN38" s="42" t="s">
        <v>139</v>
      </c>
      <c r="AO38" s="42" t="s">
        <v>140</v>
      </c>
      <c r="AP38" s="42" t="s">
        <v>141</v>
      </c>
      <c r="AQ38" s="42" t="s">
        <v>142</v>
      </c>
      <c r="AR38" s="42" t="s">
        <v>143</v>
      </c>
      <c r="AS38" s="42" t="s">
        <v>144</v>
      </c>
      <c r="AT38" s="42" t="s">
        <v>145</v>
      </c>
      <c r="AU38" s="42" t="s">
        <v>146</v>
      </c>
      <c r="AV38" s="42" t="s">
        <v>147</v>
      </c>
      <c r="AW38" s="42" t="s">
        <v>148</v>
      </c>
      <c r="AX38" s="42" t="s">
        <v>149</v>
      </c>
      <c r="AY38" s="42" t="s">
        <v>150</v>
      </c>
      <c r="AZ38" s="42" t="s">
        <v>151</v>
      </c>
      <c r="BA38" s="42" t="s">
        <v>152</v>
      </c>
      <c r="BB38" s="42" t="s">
        <v>153</v>
      </c>
      <c r="BC38" s="42" t="s">
        <v>154</v>
      </c>
      <c r="BM38" s="2"/>
      <c r="BN38" s="2"/>
    </row>
    <row r="39" spans="1:73">
      <c r="A39" s="26" t="s">
        <v>407</v>
      </c>
      <c r="B39" s="29">
        <v>25001270</v>
      </c>
      <c r="C39" s="28">
        <v>86.88</v>
      </c>
      <c r="D39" s="28" t="s">
        <v>366</v>
      </c>
      <c r="E39" s="28" t="s">
        <v>367</v>
      </c>
      <c r="F39" s="28" t="s">
        <v>368</v>
      </c>
      <c r="G39" s="28" t="s">
        <v>369</v>
      </c>
      <c r="H39" s="28" t="s">
        <v>367</v>
      </c>
      <c r="I39" s="28" t="s">
        <v>367</v>
      </c>
      <c r="J39" s="28" t="s">
        <v>370</v>
      </c>
      <c r="K39" s="28" t="s">
        <v>367</v>
      </c>
      <c r="L39" s="28" t="s">
        <v>367</v>
      </c>
      <c r="M39" s="28" t="s">
        <v>370</v>
      </c>
      <c r="N39" s="28" t="s">
        <v>371</v>
      </c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8"/>
      <c r="AL39" s="28"/>
      <c r="AM39" s="28"/>
      <c r="AN39" s="28"/>
      <c r="AO39" s="28"/>
      <c r="AP39" s="28"/>
      <c r="AQ39" s="28"/>
      <c r="AR39" s="28"/>
      <c r="AS39" s="28"/>
      <c r="AT39" s="28"/>
      <c r="AU39" s="28"/>
      <c r="AV39" s="28"/>
      <c r="AW39" s="28"/>
      <c r="AX39" s="28"/>
      <c r="AY39" s="28"/>
      <c r="AZ39" s="28"/>
      <c r="BA39" s="28"/>
      <c r="BB39" s="28"/>
      <c r="BC39" s="28"/>
      <c r="BD39" s="14"/>
      <c r="BE39"/>
      <c r="BF39"/>
      <c r="BG39"/>
      <c r="BH39"/>
      <c r="BI39"/>
      <c r="BJ39"/>
      <c r="BK39"/>
      <c r="BL39"/>
    </row>
    <row r="40" spans="1:73">
      <c r="A40" s="26" t="s">
        <v>407</v>
      </c>
      <c r="B40" s="29">
        <v>25001270</v>
      </c>
      <c r="C40" s="28">
        <v>87.67</v>
      </c>
      <c r="D40" s="28" t="s">
        <v>366</v>
      </c>
      <c r="E40" s="28" t="s">
        <v>367</v>
      </c>
      <c r="F40" s="28" t="s">
        <v>368</v>
      </c>
      <c r="G40" s="28" t="s">
        <v>369</v>
      </c>
      <c r="H40" s="28" t="s">
        <v>367</v>
      </c>
      <c r="I40" s="28" t="s">
        <v>367</v>
      </c>
      <c r="J40" s="28" t="s">
        <v>370</v>
      </c>
      <c r="K40" s="28" t="s">
        <v>367</v>
      </c>
      <c r="L40" s="28" t="s">
        <v>367</v>
      </c>
      <c r="M40" s="28" t="s">
        <v>370</v>
      </c>
      <c r="N40" s="28" t="s">
        <v>371</v>
      </c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J40" s="28"/>
      <c r="AK40" s="28"/>
      <c r="AL40" s="28"/>
      <c r="AM40" s="28"/>
      <c r="AN40" s="28"/>
      <c r="AO40" s="28"/>
      <c r="AP40" s="28"/>
      <c r="AQ40" s="28"/>
      <c r="AR40" s="28"/>
      <c r="AS40" s="28"/>
      <c r="AT40" s="28"/>
      <c r="AU40" s="28"/>
      <c r="AV40" s="28"/>
      <c r="AW40" s="28"/>
      <c r="AX40" s="28"/>
      <c r="AY40" s="28"/>
      <c r="AZ40" s="28"/>
      <c r="BA40" s="28"/>
      <c r="BB40" s="28"/>
      <c r="BC40" s="28"/>
      <c r="BD40" s="14"/>
      <c r="BE40"/>
      <c r="BF40"/>
      <c r="BG40"/>
      <c r="BH40"/>
      <c r="BI40"/>
      <c r="BJ40"/>
      <c r="BK40"/>
      <c r="BL40"/>
    </row>
    <row r="41" spans="1:73">
      <c r="A41" s="26" t="s">
        <v>405</v>
      </c>
      <c r="B41" s="29">
        <v>25001139</v>
      </c>
      <c r="C41" s="28">
        <v>91.46</v>
      </c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>
        <v>0.21299999999999999</v>
      </c>
      <c r="P41" s="28">
        <v>4.3950000000000003E-2</v>
      </c>
      <c r="Q41" s="28">
        <v>2.3240000000000001E-3</v>
      </c>
      <c r="R41" s="28" t="s">
        <v>371</v>
      </c>
      <c r="S41" s="28">
        <v>0.72489999999999999</v>
      </c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28"/>
      <c r="AK41" s="28"/>
      <c r="AL41" s="28"/>
      <c r="AM41" s="28"/>
      <c r="AN41" s="28"/>
      <c r="AO41" s="28"/>
      <c r="AP41" s="28"/>
      <c r="AQ41" s="28"/>
      <c r="AR41" s="28"/>
      <c r="AS41" s="28"/>
      <c r="AT41" s="28"/>
      <c r="AU41" s="28"/>
      <c r="AV41" s="28"/>
      <c r="AW41" s="28"/>
      <c r="AX41" s="28"/>
      <c r="AY41" s="28"/>
      <c r="AZ41" s="28"/>
      <c r="BA41" s="28"/>
      <c r="BB41" s="28"/>
      <c r="BC41" s="28"/>
      <c r="BD41" s="14"/>
      <c r="BE41" s="14"/>
      <c r="BF41" s="14"/>
      <c r="BG41"/>
      <c r="BH41"/>
      <c r="BI41"/>
      <c r="BJ41"/>
      <c r="BK41"/>
      <c r="BL41"/>
    </row>
    <row r="42" spans="1:73">
      <c r="A42" s="26" t="s">
        <v>408</v>
      </c>
      <c r="B42" s="29">
        <v>25000997</v>
      </c>
      <c r="C42" s="28">
        <v>90.33</v>
      </c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>
        <v>1.484</v>
      </c>
      <c r="U42" s="28" t="s">
        <v>382</v>
      </c>
      <c r="V42" s="28" t="s">
        <v>383</v>
      </c>
      <c r="W42" s="28" t="s">
        <v>383</v>
      </c>
      <c r="X42" s="28" t="s">
        <v>384</v>
      </c>
      <c r="Y42" s="28" t="s">
        <v>385</v>
      </c>
      <c r="Z42" s="28" t="s">
        <v>384</v>
      </c>
      <c r="AA42" s="28">
        <v>0</v>
      </c>
      <c r="AB42" s="28" t="s">
        <v>386</v>
      </c>
      <c r="AC42" s="28" t="s">
        <v>403</v>
      </c>
      <c r="AD42" s="28" t="s">
        <v>387</v>
      </c>
      <c r="AE42" s="28" t="s">
        <v>386</v>
      </c>
      <c r="AF42" s="28">
        <v>0</v>
      </c>
      <c r="AG42" s="28" t="s">
        <v>386</v>
      </c>
      <c r="AH42" s="28" t="s">
        <v>386</v>
      </c>
      <c r="AI42" s="28" t="s">
        <v>386</v>
      </c>
      <c r="AJ42" s="28" t="s">
        <v>386</v>
      </c>
      <c r="AK42" s="28" t="s">
        <v>386</v>
      </c>
      <c r="AL42" s="28" t="s">
        <v>388</v>
      </c>
      <c r="AM42" s="28" t="s">
        <v>386</v>
      </c>
      <c r="AN42" s="28" t="s">
        <v>386</v>
      </c>
      <c r="AO42" s="28" t="s">
        <v>386</v>
      </c>
      <c r="AP42" s="28" t="s">
        <v>386</v>
      </c>
      <c r="AQ42" s="28" t="s">
        <v>386</v>
      </c>
      <c r="AR42" s="28" t="s">
        <v>386</v>
      </c>
      <c r="AS42" s="28" t="s">
        <v>386</v>
      </c>
      <c r="AT42" s="28" t="s">
        <v>386</v>
      </c>
      <c r="AU42" s="28" t="s">
        <v>386</v>
      </c>
      <c r="AV42" s="28" t="s">
        <v>386</v>
      </c>
      <c r="AW42" s="28" t="s">
        <v>386</v>
      </c>
      <c r="AX42" s="28" t="s">
        <v>386</v>
      </c>
      <c r="AY42" s="28" t="s">
        <v>386</v>
      </c>
      <c r="AZ42" s="28" t="s">
        <v>386</v>
      </c>
      <c r="BA42" s="28" t="s">
        <v>386</v>
      </c>
      <c r="BB42" s="28" t="s">
        <v>386</v>
      </c>
      <c r="BC42" s="28" t="s">
        <v>386</v>
      </c>
      <c r="BD42" s="14"/>
      <c r="BE42"/>
      <c r="BF42"/>
      <c r="BG42"/>
      <c r="BH42"/>
      <c r="BI42"/>
      <c r="BJ42"/>
      <c r="BK42"/>
      <c r="BL42"/>
    </row>
    <row r="43" spans="1:73">
      <c r="A43" s="26" t="s">
        <v>409</v>
      </c>
      <c r="B43" s="29">
        <v>25001041</v>
      </c>
      <c r="C43" s="34">
        <v>99.74</v>
      </c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>
        <v>6.383</v>
      </c>
      <c r="P43" s="34">
        <v>0.46139999999999998</v>
      </c>
      <c r="Q43" s="34">
        <v>1.5219999999999999E-2</v>
      </c>
      <c r="R43" s="34">
        <v>1.69</v>
      </c>
      <c r="S43" s="34">
        <v>1.9910000000000001</v>
      </c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  <c r="AP43" s="34"/>
      <c r="AQ43" s="34"/>
      <c r="AR43" s="34"/>
      <c r="AS43" s="34"/>
      <c r="AT43" s="34"/>
      <c r="AU43" s="34"/>
      <c r="AV43" s="34"/>
      <c r="AW43" s="34"/>
      <c r="AX43" s="34"/>
      <c r="AY43" s="34"/>
      <c r="AZ43" s="34"/>
      <c r="BA43" s="34"/>
      <c r="BB43" s="34"/>
      <c r="BC43" s="34"/>
      <c r="BD43" s="14"/>
      <c r="BE43" s="14"/>
      <c r="BF43" s="14"/>
      <c r="BG43"/>
      <c r="BH43"/>
      <c r="BI43"/>
      <c r="BJ43"/>
      <c r="BK43"/>
      <c r="BL43"/>
    </row>
    <row r="44" spans="1:73">
      <c r="A44" s="49" t="s">
        <v>0</v>
      </c>
      <c r="B44" s="60"/>
      <c r="C44" s="151">
        <f>MIN(C39:C43)</f>
        <v>86.88</v>
      </c>
      <c r="D44" s="151"/>
      <c r="E44" s="151"/>
      <c r="F44" s="151"/>
      <c r="G44" s="151"/>
      <c r="H44" s="151"/>
      <c r="I44" s="151"/>
      <c r="J44" s="151"/>
      <c r="K44" s="151"/>
      <c r="L44" s="151"/>
      <c r="M44" s="151"/>
      <c r="N44" s="151"/>
      <c r="O44" s="151"/>
      <c r="P44" s="151"/>
      <c r="Q44" s="151"/>
      <c r="R44" s="151"/>
      <c r="S44" s="151"/>
      <c r="T44" s="151"/>
      <c r="U44" s="151"/>
      <c r="V44" s="151"/>
      <c r="W44" s="151"/>
      <c r="X44" s="151"/>
      <c r="Y44" s="151"/>
      <c r="Z44" s="151"/>
      <c r="AA44" s="151"/>
      <c r="AB44" s="151"/>
      <c r="AC44" s="151"/>
      <c r="AD44" s="151"/>
      <c r="AE44" s="151"/>
      <c r="AF44" s="151"/>
      <c r="AG44" s="151"/>
      <c r="AH44" s="151"/>
      <c r="AI44" s="151"/>
      <c r="AJ44" s="151"/>
      <c r="AK44" s="151"/>
      <c r="AL44" s="151"/>
      <c r="AM44" s="151"/>
      <c r="AN44" s="151"/>
      <c r="AO44" s="151"/>
      <c r="AP44" s="151"/>
      <c r="AQ44" s="151"/>
      <c r="AR44" s="151"/>
      <c r="AS44" s="151"/>
      <c r="AT44" s="151"/>
      <c r="AU44" s="151"/>
      <c r="AV44" s="151"/>
      <c r="AW44" s="151"/>
      <c r="AX44" s="151"/>
      <c r="AY44" s="151"/>
      <c r="AZ44" s="151"/>
      <c r="BA44" s="151"/>
      <c r="BB44" s="151"/>
      <c r="BC44" s="151"/>
      <c r="BD44"/>
      <c r="BE44"/>
      <c r="BF44"/>
      <c r="BG44"/>
      <c r="BH44"/>
      <c r="BI44"/>
      <c r="BJ44"/>
      <c r="BK44"/>
      <c r="BL44"/>
    </row>
    <row r="45" spans="1:73">
      <c r="A45" s="51" t="s">
        <v>1</v>
      </c>
      <c r="B45" s="61"/>
      <c r="C45" s="161">
        <f>MAX(C39:C43)</f>
        <v>99.74</v>
      </c>
      <c r="D45" s="161"/>
      <c r="E45" s="161"/>
      <c r="F45" s="161"/>
      <c r="G45" s="161"/>
      <c r="H45" s="161"/>
      <c r="I45" s="161"/>
      <c r="J45" s="161"/>
      <c r="K45" s="161"/>
      <c r="L45" s="161"/>
      <c r="M45" s="161"/>
      <c r="N45" s="161"/>
      <c r="O45" s="161"/>
      <c r="P45" s="161"/>
      <c r="Q45" s="161"/>
      <c r="R45" s="161"/>
      <c r="S45" s="161"/>
      <c r="T45" s="161"/>
      <c r="U45" s="161"/>
      <c r="V45" s="161"/>
      <c r="W45" s="161"/>
      <c r="X45" s="161"/>
      <c r="Y45" s="161"/>
      <c r="Z45" s="161"/>
      <c r="AA45" s="161"/>
      <c r="AB45" s="161"/>
      <c r="AC45" s="161"/>
      <c r="AD45" s="161"/>
      <c r="AE45" s="161"/>
      <c r="AF45" s="161"/>
      <c r="AG45" s="161"/>
      <c r="AH45" s="161"/>
      <c r="AI45" s="161"/>
      <c r="AJ45" s="161"/>
      <c r="AK45" s="161"/>
      <c r="AL45" s="161"/>
      <c r="AM45" s="161"/>
      <c r="AN45" s="161"/>
      <c r="AO45" s="161"/>
      <c r="AP45" s="161"/>
      <c r="AQ45" s="161"/>
      <c r="AR45" s="161"/>
      <c r="AS45" s="161"/>
      <c r="AT45" s="161"/>
      <c r="AU45" s="161"/>
      <c r="AV45" s="161"/>
      <c r="AW45" s="161"/>
      <c r="AX45" s="161"/>
      <c r="AY45" s="161"/>
      <c r="AZ45" s="161"/>
      <c r="BA45" s="161"/>
      <c r="BB45" s="161"/>
      <c r="BC45" s="161"/>
      <c r="BD45"/>
      <c r="BE45"/>
      <c r="BF45"/>
      <c r="BG45"/>
      <c r="BH45"/>
      <c r="BI45"/>
      <c r="BJ45"/>
      <c r="BK45"/>
      <c r="BL45"/>
    </row>
    <row r="46" spans="1:73" ht="15.75" thickBot="1">
      <c r="A46" s="53" t="s">
        <v>2</v>
      </c>
      <c r="B46" s="62"/>
      <c r="C46" s="152">
        <f>MEDIAN(C39:C43)</f>
        <v>90.33</v>
      </c>
      <c r="D46" s="152"/>
      <c r="E46" s="152"/>
      <c r="F46" s="152"/>
      <c r="G46" s="152"/>
      <c r="H46" s="152"/>
      <c r="I46" s="152"/>
      <c r="J46" s="152"/>
      <c r="K46" s="152"/>
      <c r="L46" s="152"/>
      <c r="M46" s="152"/>
      <c r="N46" s="152"/>
      <c r="O46" s="152"/>
      <c r="P46" s="152"/>
      <c r="Q46" s="152"/>
      <c r="R46" s="152"/>
      <c r="S46" s="152"/>
      <c r="T46" s="152"/>
      <c r="U46" s="152"/>
      <c r="V46" s="152"/>
      <c r="W46" s="152"/>
      <c r="X46" s="152"/>
      <c r="Y46" s="152"/>
      <c r="Z46" s="152"/>
      <c r="AA46" s="152"/>
      <c r="AB46" s="152"/>
      <c r="AC46" s="152"/>
      <c r="AD46" s="152"/>
      <c r="AE46" s="152"/>
      <c r="AF46" s="152"/>
      <c r="AG46" s="152"/>
      <c r="AH46" s="152"/>
      <c r="AI46" s="152"/>
      <c r="AJ46" s="152"/>
      <c r="AK46" s="152"/>
      <c r="AL46" s="152"/>
      <c r="AM46" s="152"/>
      <c r="AN46" s="152"/>
      <c r="AO46" s="152"/>
      <c r="AP46" s="152"/>
      <c r="AQ46" s="152"/>
      <c r="AR46" s="152"/>
      <c r="AS46" s="152"/>
      <c r="AT46" s="152"/>
      <c r="AU46" s="152"/>
      <c r="AV46" s="152"/>
      <c r="AW46" s="152"/>
      <c r="AX46" s="152"/>
      <c r="AY46" s="152"/>
      <c r="AZ46" s="152"/>
      <c r="BA46" s="152"/>
      <c r="BB46" s="152"/>
      <c r="BC46" s="152"/>
      <c r="BD46"/>
      <c r="BE46"/>
      <c r="BF46"/>
      <c r="BG46"/>
      <c r="BH46"/>
      <c r="BI46"/>
      <c r="BJ46"/>
      <c r="BK46"/>
      <c r="BL46"/>
    </row>
    <row r="47" spans="1:73">
      <c r="BC47"/>
      <c r="BD47"/>
      <c r="BE47"/>
      <c r="BF47"/>
      <c r="BG47"/>
      <c r="BH47"/>
      <c r="BI47"/>
      <c r="BJ47"/>
      <c r="BK47"/>
      <c r="BL47"/>
    </row>
    <row r="48" spans="1:73" ht="15.75" thickBot="1"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</row>
    <row r="49" spans="1:197" s="5" customFormat="1" ht="60" customHeight="1">
      <c r="A49" s="59" t="s">
        <v>7</v>
      </c>
      <c r="B49" s="41" t="s">
        <v>3</v>
      </c>
      <c r="C49" s="42" t="s">
        <v>39</v>
      </c>
      <c r="D49" s="42" t="s">
        <v>119</v>
      </c>
      <c r="E49" s="42" t="s">
        <v>361</v>
      </c>
      <c r="F49" s="42" t="s">
        <v>116</v>
      </c>
      <c r="G49" s="42" t="s">
        <v>117</v>
      </c>
      <c r="H49" s="42" t="s">
        <v>42</v>
      </c>
      <c r="I49" s="42" t="s">
        <v>43</v>
      </c>
      <c r="J49" s="42" t="s">
        <v>44</v>
      </c>
      <c r="K49" s="42" t="s">
        <v>45</v>
      </c>
      <c r="L49" s="42" t="s">
        <v>46</v>
      </c>
      <c r="M49" s="42" t="s">
        <v>47</v>
      </c>
      <c r="N49" s="42" t="s">
        <v>48</v>
      </c>
      <c r="O49" s="42" t="s">
        <v>50</v>
      </c>
      <c r="P49" s="42" t="s">
        <v>51</v>
      </c>
      <c r="Q49" s="42" t="s">
        <v>52</v>
      </c>
      <c r="R49" s="42" t="s">
        <v>53</v>
      </c>
      <c r="S49" s="42" t="s">
        <v>158</v>
      </c>
    </row>
    <row r="50" spans="1:197">
      <c r="A50" s="26" t="s">
        <v>410</v>
      </c>
      <c r="B50" s="29">
        <v>25001120</v>
      </c>
      <c r="C50" s="30">
        <v>73.040000000000006</v>
      </c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1">
        <v>4.609</v>
      </c>
      <c r="P50" s="38">
        <v>7.22E-2</v>
      </c>
      <c r="Q50" s="213">
        <v>1.549E-3</v>
      </c>
      <c r="R50" s="38">
        <v>0.10249999999999999</v>
      </c>
      <c r="S50" s="31">
        <v>5.6929999999999996</v>
      </c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</row>
    <row r="51" spans="1:197">
      <c r="A51" s="26" t="s">
        <v>410</v>
      </c>
      <c r="B51" s="29">
        <v>25001126</v>
      </c>
      <c r="C51" s="30">
        <v>72.02</v>
      </c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1">
        <v>5.1520000000000001</v>
      </c>
      <c r="P51" s="38">
        <v>9.6799999999999997E-2</v>
      </c>
      <c r="Q51" s="213">
        <v>1.374E-3</v>
      </c>
      <c r="R51" s="38">
        <v>0.15809999999999999</v>
      </c>
      <c r="S51" s="31">
        <v>7.9550000000000001</v>
      </c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</row>
    <row r="52" spans="1:197">
      <c r="A52" s="26" t="s">
        <v>412</v>
      </c>
      <c r="B52" s="29">
        <v>25001301</v>
      </c>
      <c r="C52" s="30">
        <v>92.77</v>
      </c>
      <c r="D52" s="27" t="s">
        <v>366</v>
      </c>
      <c r="E52" s="27" t="s">
        <v>367</v>
      </c>
      <c r="F52" s="27" t="s">
        <v>368</v>
      </c>
      <c r="G52" s="27" t="s">
        <v>369</v>
      </c>
      <c r="H52" s="27" t="s">
        <v>367</v>
      </c>
      <c r="I52" s="27" t="s">
        <v>367</v>
      </c>
      <c r="J52" s="27">
        <v>0.25219999999999998</v>
      </c>
      <c r="K52" s="27">
        <v>0.10349999999999999</v>
      </c>
      <c r="L52" s="27" t="s">
        <v>367</v>
      </c>
      <c r="M52" s="27" t="s">
        <v>370</v>
      </c>
      <c r="N52" s="27" t="s">
        <v>371</v>
      </c>
      <c r="O52" s="27"/>
      <c r="P52" s="27"/>
      <c r="Q52" s="27"/>
      <c r="R52" s="27"/>
      <c r="S52" s="27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</row>
    <row r="53" spans="1:197">
      <c r="A53" s="26" t="s">
        <v>412</v>
      </c>
      <c r="B53" s="29">
        <v>25001301</v>
      </c>
      <c r="C53" s="30">
        <v>93.77</v>
      </c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1">
        <v>0.23100000000000001</v>
      </c>
      <c r="P53" s="38">
        <v>5.3179999999999998E-2</v>
      </c>
      <c r="Q53" s="213">
        <v>8.2330000000000007E-3</v>
      </c>
      <c r="R53" s="38">
        <v>2.445E-2</v>
      </c>
      <c r="S53" s="31" t="s">
        <v>413</v>
      </c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</row>
    <row r="54" spans="1:197">
      <c r="A54" s="49" t="s">
        <v>0</v>
      </c>
      <c r="B54" s="67"/>
      <c r="C54" s="70">
        <f>MIN(C50:C53)</f>
        <v>72.02</v>
      </c>
      <c r="D54" s="70"/>
      <c r="E54" s="70"/>
      <c r="F54" s="70"/>
      <c r="G54" s="70"/>
      <c r="H54" s="70"/>
      <c r="I54" s="70"/>
      <c r="J54" s="70"/>
      <c r="K54" s="70"/>
      <c r="L54" s="70"/>
      <c r="M54" s="70"/>
      <c r="N54" s="70"/>
      <c r="O54" s="81">
        <f>MIN(O50:O53)</f>
        <v>0.23100000000000001</v>
      </c>
      <c r="P54" s="156">
        <f>MIN(P50:P53)</f>
        <v>5.3179999999999998E-2</v>
      </c>
      <c r="Q54" s="194">
        <f>MIN(Q50:Q53)</f>
        <v>1.374E-3</v>
      </c>
      <c r="R54" s="156">
        <f>MIN(R50:R53)</f>
        <v>2.445E-2</v>
      </c>
      <c r="S54" s="81">
        <f>MIN(S50:S53)</f>
        <v>5.6929999999999996</v>
      </c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</row>
    <row r="55" spans="1:197">
      <c r="A55" s="51" t="s">
        <v>1</v>
      </c>
      <c r="B55" s="71"/>
      <c r="C55" s="76">
        <f>MAX(C50:C53)</f>
        <v>93.77</v>
      </c>
      <c r="D55" s="76"/>
      <c r="E55" s="76"/>
      <c r="F55" s="76"/>
      <c r="G55" s="76"/>
      <c r="H55" s="76"/>
      <c r="I55" s="76"/>
      <c r="J55" s="76"/>
      <c r="K55" s="76"/>
      <c r="L55" s="76"/>
      <c r="M55" s="76"/>
      <c r="N55" s="76"/>
      <c r="O55" s="83">
        <f>MAX(O50:O53)</f>
        <v>5.1520000000000001</v>
      </c>
      <c r="P55" s="157">
        <f>MAX(P50:P53)</f>
        <v>9.6799999999999997E-2</v>
      </c>
      <c r="Q55" s="195">
        <f>MAX(Q50:Q53)</f>
        <v>8.2330000000000007E-3</v>
      </c>
      <c r="R55" s="157">
        <f>MAX(R50:R53)</f>
        <v>0.15809999999999999</v>
      </c>
      <c r="S55" s="83">
        <f>MAX(S50:S53)</f>
        <v>7.9550000000000001</v>
      </c>
      <c r="T55" s="18"/>
      <c r="U55" s="18"/>
      <c r="V55" s="18"/>
      <c r="W55" s="18"/>
      <c r="X55" s="18"/>
      <c r="Y55" s="18"/>
      <c r="Z55" s="18"/>
      <c r="AA55" s="18"/>
      <c r="AB55" s="18"/>
      <c r="AC55" s="18"/>
      <c r="BI55"/>
      <c r="BJ55"/>
      <c r="BK55"/>
      <c r="BL55"/>
    </row>
    <row r="56" spans="1:197" ht="15.75" thickBot="1">
      <c r="A56" s="53" t="s">
        <v>2</v>
      </c>
      <c r="B56" s="62"/>
      <c r="C56" s="80">
        <f>MEDIAN(C50:C53)</f>
        <v>82.905000000000001</v>
      </c>
      <c r="D56" s="80"/>
      <c r="E56" s="80"/>
      <c r="F56" s="80"/>
      <c r="G56" s="80"/>
      <c r="H56" s="80"/>
      <c r="I56" s="80"/>
      <c r="J56" s="80"/>
      <c r="K56" s="80"/>
      <c r="L56" s="80"/>
      <c r="M56" s="80"/>
      <c r="N56" s="80"/>
      <c r="O56" s="84">
        <f>MEDIAN(O50:O53)</f>
        <v>4.609</v>
      </c>
      <c r="P56" s="158">
        <f>MEDIAN(P50:P53)</f>
        <v>7.22E-2</v>
      </c>
      <c r="Q56" s="196">
        <f>MEDIAN(Q50:Q53)</f>
        <v>1.549E-3</v>
      </c>
      <c r="R56" s="158">
        <f>MEDIAN(R50:R53)</f>
        <v>0.10249999999999999</v>
      </c>
      <c r="S56" s="84">
        <f>MEDIAN(S50:S53)</f>
        <v>6.8239999999999998</v>
      </c>
      <c r="T56" s="18"/>
      <c r="U56" s="18"/>
      <c r="V56" s="18"/>
      <c r="W56" s="18"/>
      <c r="X56" s="18"/>
      <c r="Y56" s="18"/>
      <c r="Z56" s="18"/>
      <c r="AA56" s="18"/>
      <c r="AB56" s="18"/>
      <c r="AC56" s="18"/>
      <c r="BI56"/>
      <c r="BJ56"/>
      <c r="BK56"/>
      <c r="BL56"/>
    </row>
    <row r="57" spans="1:197">
      <c r="A57" s="16"/>
      <c r="B57" s="17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</row>
    <row r="58" spans="1:197" ht="15.75" thickBot="1">
      <c r="A58" s="16"/>
      <c r="B58" s="17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BI58"/>
      <c r="BJ58"/>
      <c r="BK58"/>
      <c r="BL58"/>
    </row>
    <row r="59" spans="1:197" s="2" customFormat="1" ht="60" customHeight="1">
      <c r="A59" s="40" t="s">
        <v>74</v>
      </c>
      <c r="B59" s="41" t="s">
        <v>3</v>
      </c>
      <c r="C59" s="42" t="s">
        <v>39</v>
      </c>
      <c r="D59" s="42" t="s">
        <v>58</v>
      </c>
      <c r="E59" s="42" t="s">
        <v>59</v>
      </c>
      <c r="F59" s="42" t="s">
        <v>50</v>
      </c>
      <c r="G59" s="42" t="s">
        <v>51</v>
      </c>
      <c r="H59" s="42" t="s">
        <v>52</v>
      </c>
      <c r="I59" s="42" t="s">
        <v>53</v>
      </c>
      <c r="J59" s="42" t="s">
        <v>158</v>
      </c>
      <c r="K59" s="168" t="s">
        <v>341</v>
      </c>
      <c r="L59" s="168" t="s">
        <v>342</v>
      </c>
      <c r="M59" s="42" t="s">
        <v>177</v>
      </c>
      <c r="N59" s="42" t="s">
        <v>176</v>
      </c>
      <c r="O59" s="42" t="s">
        <v>178</v>
      </c>
      <c r="P59" s="42" t="s">
        <v>179</v>
      </c>
      <c r="Q59" s="42" t="s">
        <v>180</v>
      </c>
      <c r="R59" s="42" t="s">
        <v>181</v>
      </c>
      <c r="S59" s="42" t="s">
        <v>182</v>
      </c>
      <c r="T59" s="42" t="s">
        <v>183</v>
      </c>
      <c r="U59" s="42" t="s">
        <v>184</v>
      </c>
      <c r="V59" s="42" t="s">
        <v>185</v>
      </c>
      <c r="W59" s="42" t="s">
        <v>186</v>
      </c>
      <c r="X59" s="42" t="s">
        <v>187</v>
      </c>
      <c r="Y59" s="42" t="s">
        <v>188</v>
      </c>
      <c r="Z59" s="42" t="s">
        <v>189</v>
      </c>
      <c r="AA59" s="42" t="s">
        <v>190</v>
      </c>
      <c r="AB59" s="42" t="s">
        <v>191</v>
      </c>
      <c r="AC59" s="42" t="s">
        <v>192</v>
      </c>
      <c r="AD59" s="42" t="s">
        <v>193</v>
      </c>
      <c r="AE59" s="42" t="s">
        <v>194</v>
      </c>
      <c r="AF59" s="42" t="s">
        <v>195</v>
      </c>
      <c r="AG59" s="42" t="s">
        <v>200</v>
      </c>
      <c r="AH59" s="42" t="s">
        <v>201</v>
      </c>
      <c r="AI59" s="42" t="s">
        <v>202</v>
      </c>
      <c r="AJ59" s="42" t="s">
        <v>203</v>
      </c>
      <c r="AK59" s="42" t="s">
        <v>204</v>
      </c>
      <c r="AL59" s="42" t="s">
        <v>205</v>
      </c>
      <c r="AM59" s="42" t="s">
        <v>206</v>
      </c>
      <c r="AN59" s="42" t="s">
        <v>207</v>
      </c>
      <c r="AO59" s="42" t="s">
        <v>352</v>
      </c>
      <c r="AP59" s="42" t="s">
        <v>208</v>
      </c>
      <c r="AQ59" s="42" t="s">
        <v>211</v>
      </c>
      <c r="AR59" s="42" t="s">
        <v>212</v>
      </c>
      <c r="AS59" s="42" t="s">
        <v>213</v>
      </c>
      <c r="AT59" s="42" t="s">
        <v>215</v>
      </c>
      <c r="AU59" s="42" t="s">
        <v>209</v>
      </c>
      <c r="AV59" s="42" t="s">
        <v>210</v>
      </c>
      <c r="AW59" s="42" t="s">
        <v>216</v>
      </c>
      <c r="AX59" s="42" t="s">
        <v>217</v>
      </c>
      <c r="AY59" s="42" t="s">
        <v>218</v>
      </c>
      <c r="AZ59" s="42" t="s">
        <v>219</v>
      </c>
      <c r="BA59" s="42" t="s">
        <v>214</v>
      </c>
      <c r="BB59" s="42" t="s">
        <v>220</v>
      </c>
      <c r="BC59" s="42" t="s">
        <v>221</v>
      </c>
      <c r="BD59" s="42" t="s">
        <v>222</v>
      </c>
      <c r="BE59" s="42" t="s">
        <v>223</v>
      </c>
      <c r="BF59" s="42" t="s">
        <v>353</v>
      </c>
      <c r="BG59" s="42" t="s">
        <v>224</v>
      </c>
      <c r="BH59" s="42" t="s">
        <v>225</v>
      </c>
      <c r="BI59" s="42" t="s">
        <v>226</v>
      </c>
      <c r="BJ59" s="42" t="s">
        <v>227</v>
      </c>
      <c r="BK59" s="42" t="s">
        <v>228</v>
      </c>
      <c r="BL59" s="42" t="s">
        <v>229</v>
      </c>
      <c r="BM59" s="42" t="s">
        <v>230</v>
      </c>
      <c r="BN59" s="42" t="s">
        <v>231</v>
      </c>
      <c r="BO59" s="42" t="s">
        <v>232</v>
      </c>
      <c r="BP59" s="42" t="s">
        <v>233</v>
      </c>
      <c r="BQ59" s="42" t="s">
        <v>234</v>
      </c>
      <c r="BR59" s="42" t="s">
        <v>235</v>
      </c>
      <c r="BS59" s="42" t="s">
        <v>236</v>
      </c>
      <c r="BT59" s="42" t="s">
        <v>237</v>
      </c>
      <c r="BU59" s="42" t="s">
        <v>238</v>
      </c>
      <c r="BV59" s="42" t="s">
        <v>239</v>
      </c>
      <c r="BW59" s="42" t="s">
        <v>240</v>
      </c>
      <c r="BX59" s="42" t="s">
        <v>243</v>
      </c>
      <c r="BY59" s="42" t="s">
        <v>241</v>
      </c>
      <c r="BZ59" s="42" t="s">
        <v>242</v>
      </c>
      <c r="CA59" s="42" t="s">
        <v>244</v>
      </c>
      <c r="CB59" s="42" t="s">
        <v>245</v>
      </c>
      <c r="CC59" s="42" t="s">
        <v>246</v>
      </c>
      <c r="CD59" s="42" t="s">
        <v>247</v>
      </c>
      <c r="CE59" s="42" t="s">
        <v>248</v>
      </c>
      <c r="CF59" s="42" t="s">
        <v>249</v>
      </c>
      <c r="CG59" s="42" t="s">
        <v>354</v>
      </c>
      <c r="CH59" s="42" t="s">
        <v>355</v>
      </c>
      <c r="CI59" s="42" t="s">
        <v>250</v>
      </c>
      <c r="CJ59" s="42" t="s">
        <v>251</v>
      </c>
      <c r="CK59" s="42" t="s">
        <v>252</v>
      </c>
      <c r="CL59" s="42" t="s">
        <v>253</v>
      </c>
      <c r="CM59" s="42" t="s">
        <v>254</v>
      </c>
      <c r="CN59" s="42" t="s">
        <v>196</v>
      </c>
      <c r="CO59" s="42" t="s">
        <v>197</v>
      </c>
      <c r="CP59" s="42" t="s">
        <v>198</v>
      </c>
      <c r="CQ59" s="42" t="s">
        <v>199</v>
      </c>
      <c r="CR59" s="42" t="s">
        <v>255</v>
      </c>
      <c r="CS59" s="42" t="s">
        <v>256</v>
      </c>
      <c r="CT59" s="42" t="s">
        <v>257</v>
      </c>
      <c r="CU59" s="42" t="s">
        <v>258</v>
      </c>
      <c r="CV59" s="42" t="s">
        <v>259</v>
      </c>
      <c r="CW59" s="42" t="s">
        <v>260</v>
      </c>
      <c r="CX59" s="42" t="s">
        <v>261</v>
      </c>
      <c r="CY59" s="42" t="s">
        <v>262</v>
      </c>
      <c r="CZ59" s="42" t="s">
        <v>263</v>
      </c>
      <c r="DA59" s="42" t="s">
        <v>264</v>
      </c>
      <c r="DB59" s="42" t="s">
        <v>265</v>
      </c>
      <c r="DC59" s="42" t="s">
        <v>266</v>
      </c>
      <c r="DD59" s="42" t="s">
        <v>267</v>
      </c>
      <c r="DE59" s="42" t="s">
        <v>268</v>
      </c>
      <c r="DF59" s="42" t="s">
        <v>269</v>
      </c>
      <c r="DG59" s="42" t="s">
        <v>270</v>
      </c>
      <c r="DH59" s="42" t="s">
        <v>271</v>
      </c>
      <c r="DI59" s="42" t="s">
        <v>272</v>
      </c>
      <c r="DJ59" s="42" t="s">
        <v>273</v>
      </c>
      <c r="DK59" s="42" t="s">
        <v>274</v>
      </c>
      <c r="DL59" s="42" t="s">
        <v>275</v>
      </c>
      <c r="DM59" s="42" t="s">
        <v>276</v>
      </c>
      <c r="DN59" s="42" t="s">
        <v>277</v>
      </c>
      <c r="DO59" s="42" t="s">
        <v>278</v>
      </c>
      <c r="DP59" s="42" t="s">
        <v>279</v>
      </c>
      <c r="DQ59" s="42" t="s">
        <v>280</v>
      </c>
      <c r="DR59" s="42" t="s">
        <v>281</v>
      </c>
      <c r="DS59" s="42" t="s">
        <v>282</v>
      </c>
      <c r="DT59" s="42" t="s">
        <v>283</v>
      </c>
      <c r="DU59" s="42" t="s">
        <v>284</v>
      </c>
      <c r="DV59" s="42" t="s">
        <v>285</v>
      </c>
      <c r="DW59" s="42" t="s">
        <v>286</v>
      </c>
      <c r="DX59" s="42" t="s">
        <v>356</v>
      </c>
      <c r="DY59" s="42" t="s">
        <v>287</v>
      </c>
      <c r="DZ59" s="42" t="s">
        <v>357</v>
      </c>
      <c r="EA59" s="42" t="s">
        <v>288</v>
      </c>
      <c r="EB59" s="42" t="s">
        <v>289</v>
      </c>
      <c r="EC59" s="42" t="s">
        <v>290</v>
      </c>
      <c r="ED59" s="42" t="s">
        <v>291</v>
      </c>
      <c r="EE59" s="42" t="s">
        <v>292</v>
      </c>
      <c r="EF59" s="42" t="s">
        <v>293</v>
      </c>
      <c r="EG59" s="42" t="s">
        <v>294</v>
      </c>
      <c r="EH59" s="42" t="s">
        <v>295</v>
      </c>
      <c r="EI59" s="42" t="s">
        <v>296</v>
      </c>
      <c r="EJ59" s="42" t="s">
        <v>297</v>
      </c>
      <c r="EK59" s="42" t="s">
        <v>298</v>
      </c>
      <c r="EL59" s="42" t="s">
        <v>299</v>
      </c>
      <c r="EM59" s="42" t="s">
        <v>300</v>
      </c>
      <c r="EN59" s="42" t="s">
        <v>358</v>
      </c>
      <c r="EO59" s="42" t="s">
        <v>301</v>
      </c>
      <c r="EP59" s="42" t="s">
        <v>302</v>
      </c>
      <c r="EQ59" s="42" t="s">
        <v>303</v>
      </c>
      <c r="ER59" s="168" t="s">
        <v>307</v>
      </c>
      <c r="ES59" s="168" t="s">
        <v>308</v>
      </c>
      <c r="ET59" s="168" t="s">
        <v>306</v>
      </c>
      <c r="EU59" s="168" t="s">
        <v>309</v>
      </c>
      <c r="EV59" s="168" t="s">
        <v>347</v>
      </c>
      <c r="EW59" s="168" t="s">
        <v>310</v>
      </c>
      <c r="EX59" s="168" t="s">
        <v>311</v>
      </c>
      <c r="EY59" s="168" t="s">
        <v>348</v>
      </c>
      <c r="EZ59" s="168" t="s">
        <v>312</v>
      </c>
      <c r="FA59" s="168" t="s">
        <v>313</v>
      </c>
      <c r="FB59" s="168" t="s">
        <v>315</v>
      </c>
      <c r="FC59" s="42" t="s">
        <v>304</v>
      </c>
      <c r="FD59" s="168" t="s">
        <v>314</v>
      </c>
      <c r="FE59" s="42" t="s">
        <v>305</v>
      </c>
      <c r="FF59" s="168" t="s">
        <v>316</v>
      </c>
      <c r="FG59" s="168" t="s">
        <v>317</v>
      </c>
      <c r="FH59" s="168" t="s">
        <v>318</v>
      </c>
      <c r="FI59" s="168" t="s">
        <v>319</v>
      </c>
      <c r="FJ59" s="168" t="s">
        <v>320</v>
      </c>
      <c r="FK59" s="168" t="s">
        <v>321</v>
      </c>
      <c r="FL59" s="168" t="s">
        <v>322</v>
      </c>
      <c r="FM59" s="168" t="s">
        <v>323</v>
      </c>
      <c r="FN59" s="168" t="s">
        <v>324</v>
      </c>
      <c r="FO59" s="168" t="s">
        <v>325</v>
      </c>
      <c r="FP59" s="168" t="s">
        <v>326</v>
      </c>
      <c r="FQ59" s="168" t="s">
        <v>327</v>
      </c>
      <c r="FR59" s="168" t="s">
        <v>329</v>
      </c>
      <c r="FS59" s="168" t="s">
        <v>328</v>
      </c>
      <c r="FT59" s="168" t="s">
        <v>330</v>
      </c>
      <c r="FU59" s="168" t="s">
        <v>331</v>
      </c>
      <c r="FV59" s="168" t="s">
        <v>332</v>
      </c>
      <c r="FW59" s="168" t="s">
        <v>333</v>
      </c>
      <c r="FX59" s="168" t="s">
        <v>334</v>
      </c>
      <c r="FY59" s="168" t="s">
        <v>335</v>
      </c>
      <c r="FZ59" s="168" t="s">
        <v>336</v>
      </c>
      <c r="GA59" s="168" t="s">
        <v>337</v>
      </c>
      <c r="GB59" s="168" t="s">
        <v>338</v>
      </c>
      <c r="GC59" s="168" t="s">
        <v>339</v>
      </c>
      <c r="GD59" s="168" t="s">
        <v>340</v>
      </c>
      <c r="GE59" s="42" t="s">
        <v>364</v>
      </c>
      <c r="GF59" s="42" t="s">
        <v>414</v>
      </c>
      <c r="GG59" s="42" t="s">
        <v>415</v>
      </c>
      <c r="GH59" s="42" t="s">
        <v>416</v>
      </c>
      <c r="GI59" s="42" t="s">
        <v>417</v>
      </c>
      <c r="GJ59" s="42" t="s">
        <v>418</v>
      </c>
      <c r="GK59" s="42" t="s">
        <v>419</v>
      </c>
      <c r="GL59" s="42" t="s">
        <v>343</v>
      </c>
      <c r="GM59" s="42" t="s">
        <v>344</v>
      </c>
      <c r="GN59" s="42" t="s">
        <v>345</v>
      </c>
      <c r="GO59" s="42" t="s">
        <v>346</v>
      </c>
    </row>
    <row r="60" spans="1:197" ht="15" customHeight="1">
      <c r="A60" s="85" t="s">
        <v>420</v>
      </c>
      <c r="B60" s="29">
        <v>25001242</v>
      </c>
      <c r="C60" s="30">
        <v>97.25</v>
      </c>
      <c r="D60" s="30">
        <v>15.36</v>
      </c>
      <c r="E60" s="30">
        <v>21.61</v>
      </c>
      <c r="F60" s="28" t="s">
        <v>366</v>
      </c>
      <c r="G60" s="36">
        <v>4.5430000000000001</v>
      </c>
      <c r="H60" s="55">
        <v>2.0699999999999998E-3</v>
      </c>
      <c r="I60" s="36">
        <v>1.1719999999999999</v>
      </c>
      <c r="J60" s="28"/>
      <c r="K60" s="87"/>
      <c r="L60" s="87"/>
      <c r="M60" s="87"/>
      <c r="N60" s="87"/>
      <c r="O60" s="87"/>
      <c r="P60" s="130"/>
      <c r="Q60" s="87"/>
      <c r="R60" s="88"/>
      <c r="S60" s="87"/>
      <c r="T60" s="122"/>
      <c r="U60" s="88"/>
      <c r="V60" s="87"/>
      <c r="W60" s="87"/>
      <c r="X60" s="123"/>
      <c r="Y60" s="88"/>
      <c r="Z60" s="122"/>
      <c r="AA60" s="87"/>
      <c r="AB60" s="86"/>
      <c r="AC60" s="86"/>
      <c r="AD60" s="86"/>
      <c r="AE60" s="86"/>
      <c r="AF60" s="86"/>
      <c r="AG60" s="86"/>
      <c r="AH60" s="86"/>
      <c r="AI60" s="86"/>
      <c r="AJ60" s="86"/>
      <c r="AK60" s="86"/>
      <c r="AL60" s="86"/>
      <c r="AM60" s="86"/>
      <c r="AN60" s="86"/>
      <c r="AO60" s="86"/>
      <c r="AP60" s="86"/>
      <c r="AQ60" s="86"/>
      <c r="AR60" s="86"/>
      <c r="AS60" s="86"/>
      <c r="AT60" s="86"/>
      <c r="AU60" s="86"/>
      <c r="AV60" s="86"/>
      <c r="AW60" s="86"/>
      <c r="AX60" s="86"/>
      <c r="AY60" s="86"/>
      <c r="AZ60" s="86"/>
      <c r="BA60" s="86"/>
      <c r="BB60" s="86"/>
      <c r="BC60" s="86"/>
      <c r="BD60" s="86"/>
      <c r="BE60" s="86"/>
      <c r="BF60" s="86"/>
      <c r="BG60" s="86"/>
      <c r="BH60" s="86"/>
      <c r="BI60" s="86"/>
      <c r="BJ60" s="86"/>
      <c r="BK60" s="86"/>
      <c r="BL60" s="86"/>
      <c r="BM60" s="86"/>
      <c r="BN60" s="86"/>
      <c r="BO60" s="86"/>
      <c r="BP60" s="86"/>
      <c r="BQ60" s="86"/>
      <c r="BR60" s="86"/>
      <c r="BS60" s="86"/>
      <c r="BT60" s="27"/>
      <c r="BU60" s="27"/>
      <c r="BV60" s="27"/>
      <c r="BW60" s="27"/>
      <c r="BX60" s="27"/>
      <c r="BY60" s="27"/>
      <c r="BZ60" s="27"/>
      <c r="CA60" s="27"/>
      <c r="CB60" s="27"/>
      <c r="CC60" s="27"/>
      <c r="CD60" s="27"/>
      <c r="CE60" s="27"/>
      <c r="CF60" s="27"/>
      <c r="CG60" s="27"/>
      <c r="CH60" s="27"/>
      <c r="CI60" s="27"/>
      <c r="CJ60" s="27"/>
      <c r="CK60" s="27"/>
      <c r="CL60" s="27"/>
      <c r="CM60" s="27"/>
      <c r="CN60" s="27"/>
      <c r="CO60" s="27"/>
      <c r="CP60" s="27"/>
      <c r="CQ60" s="27"/>
      <c r="CR60" s="27"/>
      <c r="CS60" s="27"/>
      <c r="CT60" s="27"/>
      <c r="CU60" s="27"/>
      <c r="CV60" s="27"/>
      <c r="CW60" s="27"/>
      <c r="CX60" s="27"/>
      <c r="CY60" s="27"/>
      <c r="CZ60" s="27"/>
      <c r="DA60" s="27"/>
      <c r="DB60" s="27"/>
      <c r="DC60" s="27"/>
      <c r="DD60" s="27"/>
      <c r="DE60" s="27"/>
      <c r="DF60" s="27"/>
      <c r="DG60" s="27"/>
      <c r="DH60" s="27"/>
      <c r="DI60" s="27"/>
      <c r="DJ60" s="27"/>
      <c r="DK60" s="27"/>
      <c r="DL60" s="27"/>
      <c r="DM60" s="27"/>
      <c r="DN60" s="27"/>
      <c r="DO60" s="27"/>
      <c r="DP60" s="27"/>
      <c r="DQ60" s="27"/>
      <c r="DR60" s="27"/>
      <c r="DS60" s="27"/>
      <c r="DT60" s="27"/>
      <c r="DU60" s="27"/>
      <c r="DV60" s="27"/>
      <c r="DW60" s="27"/>
      <c r="DX60" s="27"/>
      <c r="DY60" s="27"/>
      <c r="DZ60" s="27"/>
      <c r="EA60" s="27"/>
      <c r="EB60" s="27"/>
      <c r="EC60" s="27"/>
      <c r="ED60" s="27"/>
      <c r="EE60" s="27"/>
      <c r="EF60" s="27"/>
      <c r="EG60" s="27"/>
      <c r="EH60" s="27"/>
      <c r="EI60" s="27"/>
      <c r="EJ60" s="27"/>
      <c r="EK60" s="27"/>
      <c r="EL60" s="27"/>
      <c r="EM60" s="27"/>
      <c r="EN60" s="27"/>
      <c r="EO60" s="27"/>
      <c r="EP60" s="27"/>
      <c r="EQ60" s="27"/>
      <c r="ER60" s="27"/>
      <c r="ES60" s="27"/>
      <c r="ET60" s="27"/>
      <c r="EU60" s="27"/>
      <c r="EV60" s="27"/>
      <c r="EW60" s="27"/>
      <c r="EX60" s="27"/>
      <c r="EY60" s="27"/>
      <c r="EZ60" s="27"/>
      <c r="FA60" s="27"/>
      <c r="FB60" s="27"/>
      <c r="FC60" s="27"/>
      <c r="FD60" s="27"/>
      <c r="FE60" s="27"/>
      <c r="FF60" s="27"/>
      <c r="FG60" s="27"/>
      <c r="FH60" s="27"/>
      <c r="FI60" s="27"/>
      <c r="FJ60" s="27"/>
      <c r="FK60" s="27"/>
      <c r="FL60" s="27"/>
      <c r="FM60" s="27"/>
      <c r="FN60" s="27"/>
      <c r="FO60" s="27"/>
      <c r="FP60" s="27"/>
      <c r="FQ60" s="27"/>
      <c r="FR60" s="27"/>
      <c r="FS60" s="27"/>
      <c r="FT60" s="27"/>
      <c r="FU60" s="27"/>
      <c r="FV60" s="27"/>
      <c r="FW60" s="27"/>
      <c r="FX60" s="27"/>
      <c r="FY60" s="27"/>
      <c r="FZ60" s="27"/>
      <c r="GA60" s="27"/>
      <c r="GB60" s="27"/>
      <c r="GC60" s="27"/>
      <c r="GD60" s="27"/>
      <c r="GE60" s="129"/>
      <c r="GF60" s="38"/>
      <c r="GG60" s="159"/>
      <c r="GH60" s="28"/>
      <c r="GI60" s="27"/>
      <c r="GJ60" s="27"/>
      <c r="GK60" s="27"/>
      <c r="GL60" s="27"/>
      <c r="GM60" s="30"/>
      <c r="GN60" s="29"/>
      <c r="GO60" s="32"/>
    </row>
    <row r="61" spans="1:197" ht="15" customHeight="1">
      <c r="A61" s="85" t="s">
        <v>27</v>
      </c>
      <c r="B61" s="29">
        <v>25000426</v>
      </c>
      <c r="C61" s="27"/>
      <c r="D61" s="30"/>
      <c r="E61" s="27"/>
      <c r="F61" s="28"/>
      <c r="G61" s="37"/>
      <c r="H61" s="28"/>
      <c r="I61" s="28"/>
      <c r="J61" s="34"/>
      <c r="K61" s="86"/>
      <c r="L61" s="87"/>
      <c r="M61" s="87"/>
      <c r="N61" s="87"/>
      <c r="O61" s="122"/>
      <c r="P61" s="86"/>
      <c r="Q61" s="122"/>
      <c r="R61" s="122"/>
      <c r="S61" s="87"/>
      <c r="T61" s="122"/>
      <c r="U61" s="86"/>
      <c r="V61" s="86"/>
      <c r="W61" s="86"/>
      <c r="X61" s="86"/>
      <c r="Y61" s="86"/>
      <c r="Z61" s="86"/>
      <c r="AA61" s="86"/>
      <c r="AB61" s="87"/>
      <c r="AC61" s="87"/>
      <c r="AD61" s="86"/>
      <c r="AE61" s="86"/>
      <c r="AF61" s="86"/>
      <c r="AG61" s="86"/>
      <c r="AH61" s="86"/>
      <c r="AI61" s="86"/>
      <c r="AJ61" s="86"/>
      <c r="AK61" s="86"/>
      <c r="AL61" s="86"/>
      <c r="AM61" s="86"/>
      <c r="AN61" s="86"/>
      <c r="AO61" s="86"/>
      <c r="AP61" s="86"/>
      <c r="AQ61" s="86"/>
      <c r="AR61" s="86"/>
      <c r="AS61" s="86"/>
      <c r="AT61" s="86"/>
      <c r="AU61" s="86"/>
      <c r="AV61" s="86"/>
      <c r="AW61" s="86"/>
      <c r="AX61" s="86"/>
      <c r="AY61" s="86"/>
      <c r="AZ61" s="86"/>
      <c r="BA61" s="86"/>
      <c r="BB61" s="86"/>
      <c r="BC61" s="86"/>
      <c r="BD61" s="86"/>
      <c r="BE61" s="86"/>
      <c r="BF61" s="86"/>
      <c r="BG61" s="86"/>
      <c r="BH61" s="86"/>
      <c r="BI61" s="86"/>
      <c r="BJ61" s="86"/>
      <c r="BK61" s="86"/>
      <c r="BL61" s="86"/>
      <c r="BM61" s="86"/>
      <c r="BN61" s="86"/>
      <c r="BO61" s="86"/>
      <c r="BP61" s="86"/>
      <c r="BQ61" s="87"/>
      <c r="BR61" s="87"/>
      <c r="BS61" s="87"/>
      <c r="BT61" s="27"/>
      <c r="BU61" s="27"/>
      <c r="BV61" s="27"/>
      <c r="BW61" s="27"/>
      <c r="BX61" s="27"/>
      <c r="BY61" s="27"/>
      <c r="BZ61" s="27"/>
      <c r="CA61" s="27"/>
      <c r="CB61" s="27"/>
      <c r="CC61" s="27"/>
      <c r="CD61" s="27"/>
      <c r="CE61" s="27"/>
      <c r="CF61" s="27"/>
      <c r="CG61" s="27"/>
      <c r="CH61" s="27"/>
      <c r="CI61" s="27"/>
      <c r="CJ61" s="27"/>
      <c r="CK61" s="27"/>
      <c r="CL61" s="27"/>
      <c r="CM61" s="27"/>
      <c r="CN61" s="27"/>
      <c r="CO61" s="27"/>
      <c r="CP61" s="27"/>
      <c r="CQ61" s="27"/>
      <c r="CR61" s="27"/>
      <c r="CS61" s="27"/>
      <c r="CT61" s="27"/>
      <c r="CU61" s="27"/>
      <c r="CV61" s="27"/>
      <c r="CW61" s="27"/>
      <c r="CX61" s="27"/>
      <c r="CY61" s="27"/>
      <c r="CZ61" s="27"/>
      <c r="DA61" s="27"/>
      <c r="DB61" s="27"/>
      <c r="DC61" s="27"/>
      <c r="DD61" s="27"/>
      <c r="DE61" s="27"/>
      <c r="DF61" s="27"/>
      <c r="DG61" s="27"/>
      <c r="DH61" s="27"/>
      <c r="DI61" s="27"/>
      <c r="DJ61" s="27"/>
      <c r="DK61" s="27"/>
      <c r="DL61" s="27"/>
      <c r="DM61" s="27"/>
      <c r="DN61" s="27"/>
      <c r="DO61" s="27"/>
      <c r="DP61" s="27"/>
      <c r="DQ61" s="27"/>
      <c r="DR61" s="27"/>
      <c r="DS61" s="27"/>
      <c r="DT61" s="27"/>
      <c r="DU61" s="27"/>
      <c r="DV61" s="27"/>
      <c r="DW61" s="27"/>
      <c r="DX61" s="27"/>
      <c r="DY61" s="27"/>
      <c r="DZ61" s="27"/>
      <c r="EA61" s="27"/>
      <c r="EB61" s="27"/>
      <c r="EC61" s="27"/>
      <c r="ED61" s="27"/>
      <c r="EE61" s="27"/>
      <c r="EF61" s="27"/>
      <c r="EG61" s="27"/>
      <c r="EH61" s="27"/>
      <c r="EI61" s="27"/>
      <c r="EJ61" s="27"/>
      <c r="EK61" s="27"/>
      <c r="EL61" s="27"/>
      <c r="EM61" s="27"/>
      <c r="EN61" s="27"/>
      <c r="EO61" s="27"/>
      <c r="EP61" s="27"/>
      <c r="EQ61" s="27"/>
      <c r="ER61" s="27"/>
      <c r="ES61" s="27"/>
      <c r="ET61" s="27"/>
      <c r="EU61" s="27"/>
      <c r="EV61" s="27"/>
      <c r="EW61" s="27"/>
      <c r="EX61" s="27"/>
      <c r="EY61" s="27"/>
      <c r="EZ61" s="27"/>
      <c r="FA61" s="27"/>
      <c r="FB61" s="27"/>
      <c r="FC61" s="27"/>
      <c r="FD61" s="27"/>
      <c r="FE61" s="27"/>
      <c r="FF61" s="27"/>
      <c r="FG61" s="27"/>
      <c r="FH61" s="27"/>
      <c r="FI61" s="27"/>
      <c r="FJ61" s="27"/>
      <c r="FK61" s="27"/>
      <c r="FL61" s="27"/>
      <c r="FM61" s="27"/>
      <c r="FN61" s="27"/>
      <c r="FO61" s="27"/>
      <c r="FP61" s="27"/>
      <c r="FQ61" s="27"/>
      <c r="FR61" s="27"/>
      <c r="FS61" s="27"/>
      <c r="FT61" s="27"/>
      <c r="FU61" s="27"/>
      <c r="FV61" s="27"/>
      <c r="FW61" s="27"/>
      <c r="FX61" s="27"/>
      <c r="FY61" s="27"/>
      <c r="FZ61" s="27"/>
      <c r="GA61" s="27"/>
      <c r="GB61" s="27"/>
      <c r="GC61" s="27"/>
      <c r="GD61" s="27"/>
      <c r="GE61" s="87"/>
      <c r="GF61" s="31"/>
      <c r="GG61" s="159"/>
      <c r="GH61" s="36"/>
      <c r="GI61" s="27"/>
      <c r="GJ61" s="27"/>
      <c r="GK61" s="27"/>
      <c r="GL61" s="27" t="s">
        <v>435</v>
      </c>
      <c r="GM61" s="31">
        <v>0.34899999999999998</v>
      </c>
      <c r="GN61" s="31">
        <v>0.51800000000000002</v>
      </c>
      <c r="GO61" s="31">
        <v>0.86599999999999999</v>
      </c>
    </row>
    <row r="62" spans="1:197" ht="15" customHeight="1">
      <c r="A62" s="85" t="s">
        <v>421</v>
      </c>
      <c r="B62" s="29">
        <v>25001015</v>
      </c>
      <c r="C62" s="30">
        <v>91.46</v>
      </c>
      <c r="D62" s="29"/>
      <c r="E62" s="27"/>
      <c r="F62" s="28" t="s">
        <v>366</v>
      </c>
      <c r="G62" s="66">
        <v>5.3199999999999997E-2</v>
      </c>
      <c r="H62" s="55">
        <v>2.8770000000000002E-3</v>
      </c>
      <c r="I62" s="28" t="s">
        <v>371</v>
      </c>
      <c r="J62" s="48">
        <v>0.88390000000000002</v>
      </c>
      <c r="K62" s="87"/>
      <c r="L62" s="87"/>
      <c r="M62" s="87"/>
      <c r="N62" s="87"/>
      <c r="O62" s="87"/>
      <c r="P62" s="130"/>
      <c r="Q62" s="87"/>
      <c r="R62" s="88"/>
      <c r="S62" s="87"/>
      <c r="T62" s="122"/>
      <c r="U62" s="88"/>
      <c r="V62" s="87"/>
      <c r="W62" s="87"/>
      <c r="X62" s="123"/>
      <c r="Y62" s="88"/>
      <c r="Z62" s="122"/>
      <c r="AA62" s="87"/>
      <c r="AB62" s="86"/>
      <c r="AC62" s="86"/>
      <c r="AD62" s="86"/>
      <c r="AE62" s="86"/>
      <c r="AF62" s="86"/>
      <c r="AG62" s="86"/>
      <c r="AH62" s="86"/>
      <c r="AI62" s="86"/>
      <c r="AJ62" s="86"/>
      <c r="AK62" s="86"/>
      <c r="AL62" s="86"/>
      <c r="AM62" s="86"/>
      <c r="AN62" s="86"/>
      <c r="AO62" s="86"/>
      <c r="AP62" s="86"/>
      <c r="AQ62" s="86"/>
      <c r="AR62" s="86"/>
      <c r="AS62" s="86"/>
      <c r="AT62" s="86"/>
      <c r="AU62" s="86"/>
      <c r="AV62" s="86"/>
      <c r="AW62" s="86"/>
      <c r="AX62" s="86"/>
      <c r="AY62" s="86"/>
      <c r="AZ62" s="86"/>
      <c r="BA62" s="86"/>
      <c r="BB62" s="86"/>
      <c r="BC62" s="86"/>
      <c r="BD62" s="86"/>
      <c r="BE62" s="86"/>
      <c r="BF62" s="86"/>
      <c r="BG62" s="86"/>
      <c r="BH62" s="86"/>
      <c r="BI62" s="86"/>
      <c r="BJ62" s="129"/>
      <c r="BK62" s="129"/>
      <c r="BL62" s="129"/>
      <c r="BM62" s="129"/>
      <c r="BN62" s="86"/>
      <c r="BO62" s="86"/>
      <c r="BP62" s="86"/>
      <c r="BQ62" s="86"/>
      <c r="BR62" s="86"/>
      <c r="BS62" s="86"/>
      <c r="BT62" s="27"/>
      <c r="BU62" s="27"/>
      <c r="BV62" s="27"/>
      <c r="BW62" s="27"/>
      <c r="BX62" s="27"/>
      <c r="BY62" s="27"/>
      <c r="BZ62" s="27"/>
      <c r="CA62" s="27"/>
      <c r="CB62" s="27"/>
      <c r="CC62" s="27"/>
      <c r="CD62" s="27"/>
      <c r="CE62" s="27"/>
      <c r="CF62" s="27"/>
      <c r="CG62" s="27"/>
      <c r="CH62" s="27"/>
      <c r="CI62" s="27"/>
      <c r="CJ62" s="27"/>
      <c r="CK62" s="27"/>
      <c r="CL62" s="27"/>
      <c r="CM62" s="27"/>
      <c r="CN62" s="27"/>
      <c r="CO62" s="27"/>
      <c r="CP62" s="27"/>
      <c r="CQ62" s="27"/>
      <c r="CR62" s="27"/>
      <c r="CS62" s="27"/>
      <c r="CT62" s="27"/>
      <c r="CU62" s="27"/>
      <c r="CV62" s="27"/>
      <c r="CW62" s="27"/>
      <c r="CX62" s="27"/>
      <c r="CY62" s="27"/>
      <c r="CZ62" s="27"/>
      <c r="DA62" s="27"/>
      <c r="DB62" s="27"/>
      <c r="DC62" s="27"/>
      <c r="DD62" s="27"/>
      <c r="DE62" s="27"/>
      <c r="DF62" s="27"/>
      <c r="DG62" s="27"/>
      <c r="DH62" s="27"/>
      <c r="DI62" s="27"/>
      <c r="DJ62" s="27"/>
      <c r="DK62" s="27"/>
      <c r="DL62" s="27"/>
      <c r="DM62" s="27"/>
      <c r="DN62" s="27"/>
      <c r="DO62" s="27"/>
      <c r="DP62" s="27"/>
      <c r="DQ62" s="27"/>
      <c r="DR62" s="27"/>
      <c r="DS62" s="27"/>
      <c r="DT62" s="27"/>
      <c r="DU62" s="27"/>
      <c r="DV62" s="27"/>
      <c r="DW62" s="27"/>
      <c r="DX62" s="27"/>
      <c r="DY62" s="27"/>
      <c r="DZ62" s="27"/>
      <c r="EA62" s="27"/>
      <c r="EB62" s="27"/>
      <c r="EC62" s="27"/>
      <c r="ED62" s="27"/>
      <c r="EE62" s="27"/>
      <c r="EF62" s="27"/>
      <c r="EG62" s="27"/>
      <c r="EH62" s="27"/>
      <c r="EI62" s="27"/>
      <c r="EJ62" s="27"/>
      <c r="EK62" s="27"/>
      <c r="EL62" s="27"/>
      <c r="EM62" s="27"/>
      <c r="EN62" s="27"/>
      <c r="EO62" s="27"/>
      <c r="EP62" s="27"/>
      <c r="EQ62" s="27"/>
      <c r="ER62" s="27"/>
      <c r="ES62" s="27"/>
      <c r="ET62" s="27"/>
      <c r="EU62" s="27"/>
      <c r="EV62" s="27"/>
      <c r="EW62" s="27"/>
      <c r="EX62" s="27"/>
      <c r="EY62" s="27"/>
      <c r="EZ62" s="27"/>
      <c r="FA62" s="27"/>
      <c r="FB62" s="27"/>
      <c r="FC62" s="27"/>
      <c r="FD62" s="27"/>
      <c r="FE62" s="27"/>
      <c r="FF62" s="27"/>
      <c r="FG62" s="27"/>
      <c r="FH62" s="27"/>
      <c r="FI62" s="27"/>
      <c r="FJ62" s="27"/>
      <c r="FK62" s="27"/>
      <c r="FL62" s="27"/>
      <c r="FM62" s="27"/>
      <c r="FN62" s="27"/>
      <c r="FO62" s="27"/>
      <c r="FP62" s="27"/>
      <c r="FQ62" s="27"/>
      <c r="FR62" s="27"/>
      <c r="FS62" s="27"/>
      <c r="FT62" s="27"/>
      <c r="FU62" s="27"/>
      <c r="FV62" s="27"/>
      <c r="FW62" s="27"/>
      <c r="FX62" s="27"/>
      <c r="FY62" s="27"/>
      <c r="FZ62" s="27"/>
      <c r="GA62" s="27"/>
      <c r="GB62" s="27"/>
      <c r="GC62" s="27"/>
      <c r="GD62" s="27"/>
      <c r="GE62" s="129"/>
      <c r="GF62" s="31"/>
      <c r="GG62" s="159"/>
      <c r="GH62" s="28"/>
      <c r="GI62" s="27"/>
      <c r="GJ62" s="27"/>
      <c r="GK62" s="27"/>
      <c r="GL62" s="27"/>
      <c r="GM62" s="30"/>
      <c r="GN62" s="29"/>
      <c r="GO62" s="32"/>
    </row>
    <row r="63" spans="1:197" ht="48" customHeight="1">
      <c r="A63" s="214" t="s">
        <v>422</v>
      </c>
      <c r="B63" s="29">
        <v>25001007</v>
      </c>
      <c r="C63" s="30">
        <v>85.59</v>
      </c>
      <c r="D63" s="27"/>
      <c r="E63" s="27"/>
      <c r="F63" s="28"/>
      <c r="G63" s="37"/>
      <c r="H63" s="34"/>
      <c r="I63" s="34"/>
      <c r="J63" s="28"/>
      <c r="K63" s="87" t="s">
        <v>425</v>
      </c>
      <c r="L63" s="87" t="s">
        <v>425</v>
      </c>
      <c r="M63" s="87" t="s">
        <v>426</v>
      </c>
      <c r="N63" s="87" t="s">
        <v>427</v>
      </c>
      <c r="O63" s="87" t="s">
        <v>426</v>
      </c>
      <c r="P63" s="87" t="s">
        <v>425</v>
      </c>
      <c r="Q63" s="87" t="s">
        <v>426</v>
      </c>
      <c r="R63" s="87" t="s">
        <v>426</v>
      </c>
      <c r="S63" s="87" t="s">
        <v>427</v>
      </c>
      <c r="T63" s="87" t="s">
        <v>427</v>
      </c>
      <c r="U63" s="87" t="s">
        <v>425</v>
      </c>
      <c r="V63" s="87" t="s">
        <v>427</v>
      </c>
      <c r="W63" s="87" t="s">
        <v>427</v>
      </c>
      <c r="X63" s="87" t="s">
        <v>427</v>
      </c>
      <c r="Y63" s="87" t="s">
        <v>427</v>
      </c>
      <c r="Z63" s="87" t="s">
        <v>427</v>
      </c>
      <c r="AA63" s="87" t="s">
        <v>425</v>
      </c>
      <c r="AB63" s="87" t="s">
        <v>428</v>
      </c>
      <c r="AC63" s="87" t="s">
        <v>425</v>
      </c>
      <c r="AD63" s="87" t="s">
        <v>427</v>
      </c>
      <c r="AE63" s="87" t="s">
        <v>426</v>
      </c>
      <c r="AF63" s="87" t="s">
        <v>425</v>
      </c>
      <c r="AG63" s="87" t="s">
        <v>426</v>
      </c>
      <c r="AH63" s="87" t="s">
        <v>428</v>
      </c>
      <c r="AI63" s="87" t="s">
        <v>425</v>
      </c>
      <c r="AJ63" s="87" t="s">
        <v>426</v>
      </c>
      <c r="AK63" s="87" t="s">
        <v>428</v>
      </c>
      <c r="AL63" s="87" t="s">
        <v>427</v>
      </c>
      <c r="AM63" s="87" t="s">
        <v>427</v>
      </c>
      <c r="AN63" s="87" t="s">
        <v>426</v>
      </c>
      <c r="AO63" s="87" t="s">
        <v>425</v>
      </c>
      <c r="AP63" s="87" t="s">
        <v>427</v>
      </c>
      <c r="AQ63" s="87" t="s">
        <v>427</v>
      </c>
      <c r="AR63" s="87" t="s">
        <v>425</v>
      </c>
      <c r="AS63" s="87" t="s">
        <v>427</v>
      </c>
      <c r="AT63" s="87" t="s">
        <v>426</v>
      </c>
      <c r="AU63" s="87" t="s">
        <v>426</v>
      </c>
      <c r="AV63" s="87" t="s">
        <v>428</v>
      </c>
      <c r="AW63" s="87" t="s">
        <v>425</v>
      </c>
      <c r="AX63" s="87" t="s">
        <v>426</v>
      </c>
      <c r="AY63" s="87" t="s">
        <v>426</v>
      </c>
      <c r="AZ63" s="87" t="s">
        <v>427</v>
      </c>
      <c r="BA63" s="87" t="s">
        <v>425</v>
      </c>
      <c r="BB63" s="87" t="s">
        <v>425</v>
      </c>
      <c r="BC63" s="87" t="s">
        <v>425</v>
      </c>
      <c r="BD63" s="87" t="s">
        <v>426</v>
      </c>
      <c r="BE63" s="87" t="s">
        <v>427</v>
      </c>
      <c r="BF63" s="87" t="s">
        <v>426</v>
      </c>
      <c r="BG63" s="87" t="s">
        <v>425</v>
      </c>
      <c r="BH63" s="87" t="s">
        <v>426</v>
      </c>
      <c r="BI63" s="87" t="s">
        <v>425</v>
      </c>
      <c r="BJ63" s="87" t="s">
        <v>427</v>
      </c>
      <c r="BK63" s="87" t="s">
        <v>426</v>
      </c>
      <c r="BL63" s="87" t="s">
        <v>427</v>
      </c>
      <c r="BM63" s="87" t="s">
        <v>427</v>
      </c>
      <c r="BN63" s="87" t="s">
        <v>429</v>
      </c>
      <c r="BO63" s="87" t="s">
        <v>427</v>
      </c>
      <c r="BP63" s="87" t="s">
        <v>427</v>
      </c>
      <c r="BQ63" s="87" t="s">
        <v>427</v>
      </c>
      <c r="BR63" s="87" t="s">
        <v>425</v>
      </c>
      <c r="BS63" s="87" t="s">
        <v>427</v>
      </c>
      <c r="BT63" s="27" t="s">
        <v>425</v>
      </c>
      <c r="BU63" s="27" t="s">
        <v>425</v>
      </c>
      <c r="BV63" s="27" t="s">
        <v>427</v>
      </c>
      <c r="BW63" s="27" t="s">
        <v>425</v>
      </c>
      <c r="BX63" s="27" t="s">
        <v>425</v>
      </c>
      <c r="BY63" s="27" t="s">
        <v>425</v>
      </c>
      <c r="BZ63" s="27" t="s">
        <v>427</v>
      </c>
      <c r="CA63" s="27" t="s">
        <v>427</v>
      </c>
      <c r="CB63" s="27" t="s">
        <v>427</v>
      </c>
      <c r="CC63" s="27" t="s">
        <v>427</v>
      </c>
      <c r="CD63" s="27" t="s">
        <v>430</v>
      </c>
      <c r="CE63" s="27" t="s">
        <v>426</v>
      </c>
      <c r="CF63" s="27" t="s">
        <v>426</v>
      </c>
      <c r="CG63" s="27" t="s">
        <v>431</v>
      </c>
      <c r="CH63" s="27" t="s">
        <v>426</v>
      </c>
      <c r="CI63" s="27" t="s">
        <v>426</v>
      </c>
      <c r="CJ63" s="27" t="s">
        <v>427</v>
      </c>
      <c r="CK63" s="27" t="s">
        <v>426</v>
      </c>
      <c r="CL63" s="27" t="s">
        <v>427</v>
      </c>
      <c r="CM63" s="27" t="s">
        <v>427</v>
      </c>
      <c r="CN63" s="27" t="s">
        <v>426</v>
      </c>
      <c r="CO63" s="27" t="s">
        <v>426</v>
      </c>
      <c r="CP63" s="27" t="s">
        <v>427</v>
      </c>
      <c r="CQ63" s="27" t="s">
        <v>427</v>
      </c>
      <c r="CR63" s="27" t="s">
        <v>425</v>
      </c>
      <c r="CS63" s="27" t="s">
        <v>427</v>
      </c>
      <c r="CT63" s="27" t="s">
        <v>426</v>
      </c>
      <c r="CU63" s="27" t="s">
        <v>428</v>
      </c>
      <c r="CV63" s="27" t="s">
        <v>425</v>
      </c>
      <c r="CW63" s="27" t="s">
        <v>425</v>
      </c>
      <c r="CX63" s="27" t="s">
        <v>427</v>
      </c>
      <c r="CY63" s="27" t="s">
        <v>425</v>
      </c>
      <c r="CZ63" s="27" t="s">
        <v>427</v>
      </c>
      <c r="DA63" s="27" t="s">
        <v>426</v>
      </c>
      <c r="DB63" s="27" t="s">
        <v>425</v>
      </c>
      <c r="DC63" s="27" t="s">
        <v>427</v>
      </c>
      <c r="DD63" s="27" t="s">
        <v>432</v>
      </c>
      <c r="DE63" s="27" t="s">
        <v>425</v>
      </c>
      <c r="DF63" s="27" t="s">
        <v>425</v>
      </c>
      <c r="DG63" s="27" t="s">
        <v>429</v>
      </c>
      <c r="DH63" s="27" t="s">
        <v>426</v>
      </c>
      <c r="DI63" s="27" t="s">
        <v>425</v>
      </c>
      <c r="DJ63" s="27" t="s">
        <v>425</v>
      </c>
      <c r="DK63" s="27" t="s">
        <v>429</v>
      </c>
      <c r="DL63" s="27" t="s">
        <v>426</v>
      </c>
      <c r="DM63" s="27" t="s">
        <v>427</v>
      </c>
      <c r="DN63" s="27" t="s">
        <v>426</v>
      </c>
      <c r="DO63" s="27" t="s">
        <v>433</v>
      </c>
      <c r="DP63" s="27" t="s">
        <v>425</v>
      </c>
      <c r="DQ63" s="27" t="s">
        <v>427</v>
      </c>
      <c r="DR63" s="27" t="s">
        <v>427</v>
      </c>
      <c r="DS63" s="27" t="s">
        <v>425</v>
      </c>
      <c r="DT63" s="27" t="s">
        <v>430</v>
      </c>
      <c r="DU63" s="27" t="s">
        <v>427</v>
      </c>
      <c r="DV63" s="27" t="s">
        <v>427</v>
      </c>
      <c r="DW63" s="27" t="s">
        <v>427</v>
      </c>
      <c r="DX63" s="27" t="s">
        <v>371</v>
      </c>
      <c r="DY63" s="27" t="s">
        <v>427</v>
      </c>
      <c r="DZ63" s="27" t="s">
        <v>426</v>
      </c>
      <c r="EA63" s="27" t="s">
        <v>425</v>
      </c>
      <c r="EB63" s="27" t="s">
        <v>426</v>
      </c>
      <c r="EC63" s="27" t="s">
        <v>433</v>
      </c>
      <c r="ED63" s="27" t="s">
        <v>425</v>
      </c>
      <c r="EE63" s="27" t="s">
        <v>426</v>
      </c>
      <c r="EF63" s="27" t="s">
        <v>426</v>
      </c>
      <c r="EG63" s="27" t="s">
        <v>427</v>
      </c>
      <c r="EH63" s="27" t="s">
        <v>427</v>
      </c>
      <c r="EI63" s="27" t="s">
        <v>425</v>
      </c>
      <c r="EJ63" s="27" t="s">
        <v>426</v>
      </c>
      <c r="EK63" s="27" t="s">
        <v>428</v>
      </c>
      <c r="EL63" s="27" t="s">
        <v>427</v>
      </c>
      <c r="EM63" s="27" t="s">
        <v>427</v>
      </c>
      <c r="EN63" s="27" t="s">
        <v>427</v>
      </c>
      <c r="EO63" s="27" t="s">
        <v>427</v>
      </c>
      <c r="EP63" s="27" t="s">
        <v>427</v>
      </c>
      <c r="EQ63" s="27" t="s">
        <v>427</v>
      </c>
      <c r="ER63" s="27" t="s">
        <v>427</v>
      </c>
      <c r="ES63" s="27" t="s">
        <v>425</v>
      </c>
      <c r="ET63" s="27" t="s">
        <v>425</v>
      </c>
      <c r="EU63" s="27" t="s">
        <v>426</v>
      </c>
      <c r="EV63" s="27" t="s">
        <v>427</v>
      </c>
      <c r="EW63" s="27" t="s">
        <v>427</v>
      </c>
      <c r="EX63" s="27" t="s">
        <v>430</v>
      </c>
      <c r="EY63" s="27" t="s">
        <v>426</v>
      </c>
      <c r="EZ63" s="27" t="s">
        <v>427</v>
      </c>
      <c r="FA63" s="27" t="s">
        <v>427</v>
      </c>
      <c r="FB63" s="27" t="s">
        <v>425</v>
      </c>
      <c r="FC63" s="27" t="s">
        <v>427</v>
      </c>
      <c r="FD63" s="27" t="s">
        <v>427</v>
      </c>
      <c r="FE63" s="27" t="s">
        <v>427</v>
      </c>
      <c r="FF63" s="27" t="s">
        <v>425</v>
      </c>
      <c r="FG63" s="27" t="s">
        <v>427</v>
      </c>
      <c r="FH63" s="27" t="s">
        <v>427</v>
      </c>
      <c r="FI63" s="27" t="s">
        <v>425</v>
      </c>
      <c r="FJ63" s="27" t="s">
        <v>427</v>
      </c>
      <c r="FK63" s="27" t="s">
        <v>426</v>
      </c>
      <c r="FL63" s="27" t="s">
        <v>427</v>
      </c>
      <c r="FM63" s="27" t="s">
        <v>427</v>
      </c>
      <c r="FN63" s="27" t="s">
        <v>425</v>
      </c>
      <c r="FO63" s="27" t="s">
        <v>428</v>
      </c>
      <c r="FP63" s="27" t="s">
        <v>425</v>
      </c>
      <c r="FQ63" s="27" t="s">
        <v>427</v>
      </c>
      <c r="FR63" s="27" t="s">
        <v>425</v>
      </c>
      <c r="FS63" s="27" t="s">
        <v>425</v>
      </c>
      <c r="FT63" s="27" t="s">
        <v>426</v>
      </c>
      <c r="FU63" s="27" t="s">
        <v>427</v>
      </c>
      <c r="FV63" s="27" t="s">
        <v>425</v>
      </c>
      <c r="FW63" s="27" t="s">
        <v>426</v>
      </c>
      <c r="FX63" s="27" t="s">
        <v>427</v>
      </c>
      <c r="FY63" s="27" t="s">
        <v>427</v>
      </c>
      <c r="FZ63" s="27" t="s">
        <v>425</v>
      </c>
      <c r="GA63" s="27" t="s">
        <v>429</v>
      </c>
      <c r="GB63" s="27" t="s">
        <v>426</v>
      </c>
      <c r="GC63" s="27" t="s">
        <v>425</v>
      </c>
      <c r="GD63" s="27" t="s">
        <v>427</v>
      </c>
      <c r="GE63" s="215" t="s">
        <v>423</v>
      </c>
      <c r="GF63" s="216" t="s">
        <v>424</v>
      </c>
      <c r="GG63" s="36">
        <v>98.762</v>
      </c>
      <c r="GH63" s="36">
        <v>1.2370000000000001</v>
      </c>
      <c r="GI63" s="29">
        <v>0</v>
      </c>
      <c r="GJ63" s="29">
        <v>0</v>
      </c>
      <c r="GK63" s="29">
        <v>0</v>
      </c>
      <c r="GL63" s="27"/>
      <c r="GM63" s="27"/>
      <c r="GN63" s="27"/>
      <c r="GO63" s="27"/>
    </row>
    <row r="64" spans="1:197" ht="15" customHeight="1">
      <c r="A64" s="85" t="s">
        <v>434</v>
      </c>
      <c r="B64" s="29">
        <v>25000521</v>
      </c>
      <c r="C64" s="27"/>
      <c r="D64" s="27"/>
      <c r="E64" s="27"/>
      <c r="F64" s="36"/>
      <c r="G64" s="34"/>
      <c r="H64" s="28"/>
      <c r="I64" s="28"/>
      <c r="J64" s="28"/>
      <c r="K64" s="87"/>
      <c r="L64" s="87"/>
      <c r="M64" s="87"/>
      <c r="N64" s="87"/>
      <c r="O64" s="87"/>
      <c r="P64" s="130"/>
      <c r="Q64" s="87"/>
      <c r="R64" s="87"/>
      <c r="S64" s="88"/>
      <c r="T64" s="122"/>
      <c r="U64" s="88"/>
      <c r="V64" s="122"/>
      <c r="W64" s="87"/>
      <c r="X64" s="87"/>
      <c r="Y64" s="122"/>
      <c r="Z64" s="123"/>
      <c r="AA64" s="88"/>
      <c r="AB64" s="86"/>
      <c r="AC64" s="86"/>
      <c r="AD64" s="86"/>
      <c r="AE64" s="86"/>
      <c r="AF64" s="86"/>
      <c r="AG64" s="86"/>
      <c r="AH64" s="86"/>
      <c r="AI64" s="86"/>
      <c r="AJ64" s="86"/>
      <c r="AK64" s="86"/>
      <c r="AL64" s="86"/>
      <c r="AM64" s="86"/>
      <c r="AN64" s="86"/>
      <c r="AO64" s="86"/>
      <c r="AP64" s="86"/>
      <c r="AQ64" s="86"/>
      <c r="AR64" s="86"/>
      <c r="AS64" s="86"/>
      <c r="AT64" s="86"/>
      <c r="AU64" s="86"/>
      <c r="AV64" s="86"/>
      <c r="AW64" s="86"/>
      <c r="AX64" s="86"/>
      <c r="AY64" s="86"/>
      <c r="AZ64" s="86"/>
      <c r="BA64" s="86"/>
      <c r="BB64" s="86"/>
      <c r="BC64" s="86"/>
      <c r="BD64" s="86"/>
      <c r="BE64" s="86"/>
      <c r="BF64" s="86"/>
      <c r="BG64" s="86"/>
      <c r="BH64" s="86"/>
      <c r="BI64" s="86"/>
      <c r="BJ64" s="86"/>
      <c r="BK64" s="86"/>
      <c r="BL64" s="86"/>
      <c r="BM64" s="86"/>
      <c r="BN64" s="86"/>
      <c r="BO64" s="86"/>
      <c r="BP64" s="86"/>
      <c r="BQ64" s="86"/>
      <c r="BR64" s="86"/>
      <c r="BS64" s="86"/>
      <c r="BT64" s="27"/>
      <c r="BU64" s="27"/>
      <c r="BV64" s="27"/>
      <c r="BW64" s="27"/>
      <c r="BX64" s="27"/>
      <c r="BY64" s="27"/>
      <c r="BZ64" s="27"/>
      <c r="CA64" s="27"/>
      <c r="CB64" s="27"/>
      <c r="CC64" s="27"/>
      <c r="CD64" s="27"/>
      <c r="CE64" s="27"/>
      <c r="CF64" s="27"/>
      <c r="CG64" s="27"/>
      <c r="CH64" s="27"/>
      <c r="CI64" s="27"/>
      <c r="CJ64" s="27"/>
      <c r="CK64" s="27"/>
      <c r="CL64" s="27"/>
      <c r="CM64" s="27"/>
      <c r="CN64" s="27"/>
      <c r="CO64" s="27"/>
      <c r="CP64" s="27"/>
      <c r="CQ64" s="27"/>
      <c r="CR64" s="27"/>
      <c r="CS64" s="27"/>
      <c r="CT64" s="27"/>
      <c r="CU64" s="27"/>
      <c r="CV64" s="27"/>
      <c r="CW64" s="27"/>
      <c r="CX64" s="27"/>
      <c r="CY64" s="27"/>
      <c r="CZ64" s="27"/>
      <c r="DA64" s="27"/>
      <c r="DB64" s="27"/>
      <c r="DC64" s="27"/>
      <c r="DD64" s="27"/>
      <c r="DE64" s="27"/>
      <c r="DF64" s="27"/>
      <c r="DG64" s="27"/>
      <c r="DH64" s="27"/>
      <c r="DI64" s="27"/>
      <c r="DJ64" s="27"/>
      <c r="DK64" s="27"/>
      <c r="DL64" s="27"/>
      <c r="DM64" s="27"/>
      <c r="DN64" s="27"/>
      <c r="DO64" s="27"/>
      <c r="DP64" s="27"/>
      <c r="DQ64" s="27"/>
      <c r="DR64" s="27"/>
      <c r="DS64" s="27"/>
      <c r="DT64" s="27"/>
      <c r="DU64" s="27"/>
      <c r="DV64" s="27"/>
      <c r="DW64" s="27"/>
      <c r="DX64" s="27"/>
      <c r="DY64" s="27"/>
      <c r="DZ64" s="27"/>
      <c r="EA64" s="27"/>
      <c r="EB64" s="27"/>
      <c r="EC64" s="27"/>
      <c r="ED64" s="27"/>
      <c r="EE64" s="27"/>
      <c r="EF64" s="27"/>
      <c r="EG64" s="27"/>
      <c r="EH64" s="27"/>
      <c r="EI64" s="27"/>
      <c r="EJ64" s="27"/>
      <c r="EK64" s="27"/>
      <c r="EL64" s="27"/>
      <c r="EM64" s="27"/>
      <c r="EN64" s="27"/>
      <c r="EO64" s="27"/>
      <c r="EP64" s="27"/>
      <c r="EQ64" s="27"/>
      <c r="ER64" s="27"/>
      <c r="ES64" s="27"/>
      <c r="ET64" s="27"/>
      <c r="EU64" s="27"/>
      <c r="EV64" s="27"/>
      <c r="EW64" s="27"/>
      <c r="EX64" s="27"/>
      <c r="EY64" s="27"/>
      <c r="EZ64" s="27"/>
      <c r="FA64" s="27"/>
      <c r="FB64" s="27"/>
      <c r="FC64" s="27"/>
      <c r="FD64" s="27"/>
      <c r="FE64" s="27"/>
      <c r="FF64" s="27"/>
      <c r="FG64" s="27"/>
      <c r="FH64" s="27"/>
      <c r="FI64" s="27"/>
      <c r="FJ64" s="27"/>
      <c r="FK64" s="27"/>
      <c r="FL64" s="27"/>
      <c r="FM64" s="27"/>
      <c r="FN64" s="27"/>
      <c r="FO64" s="27"/>
      <c r="FP64" s="27"/>
      <c r="FQ64" s="27"/>
      <c r="FR64" s="27"/>
      <c r="FS64" s="27"/>
      <c r="FT64" s="27"/>
      <c r="FU64" s="27"/>
      <c r="FV64" s="27"/>
      <c r="FW64" s="27"/>
      <c r="FX64" s="27"/>
      <c r="FY64" s="27"/>
      <c r="FZ64" s="27"/>
      <c r="GA64" s="27"/>
      <c r="GB64" s="27"/>
      <c r="GC64" s="27"/>
      <c r="GD64" s="27"/>
      <c r="GE64" s="87"/>
      <c r="GF64" s="31"/>
      <c r="GG64" s="159"/>
      <c r="GH64" s="28"/>
      <c r="GI64" s="27"/>
      <c r="GJ64" s="27"/>
      <c r="GK64" s="27"/>
      <c r="GL64" s="27" t="s">
        <v>435</v>
      </c>
      <c r="GM64" s="31">
        <v>0.187</v>
      </c>
      <c r="GN64" s="31">
        <v>0.192</v>
      </c>
      <c r="GO64" s="31">
        <v>0.379</v>
      </c>
    </row>
    <row r="65" spans="1:197">
      <c r="A65" s="49" t="s">
        <v>0</v>
      </c>
      <c r="B65" s="67"/>
      <c r="C65" s="68">
        <f>MIN(C60:C64)</f>
        <v>85.59</v>
      </c>
      <c r="D65" s="124"/>
      <c r="E65" s="124"/>
      <c r="F65" s="89">
        <v>0</v>
      </c>
      <c r="G65" s="124">
        <f>MIN(G60:G64)</f>
        <v>5.3199999999999997E-2</v>
      </c>
      <c r="H65" s="124">
        <f>MIN(H60:H64)</f>
        <v>2.0699999999999998E-3</v>
      </c>
      <c r="I65" s="124">
        <f>MIN(I60:I64)</f>
        <v>1.1719999999999999</v>
      </c>
      <c r="J65" s="124">
        <f>MIN(J60:J64)</f>
        <v>0.88390000000000002</v>
      </c>
      <c r="K65" s="68">
        <f>MIN(K60:K64)</f>
        <v>0</v>
      </c>
      <c r="L65" s="68">
        <f>MIN(L60:L64)</f>
        <v>0</v>
      </c>
      <c r="M65" s="68">
        <f>MIN(M60:M64)</f>
        <v>0</v>
      </c>
      <c r="N65" s="68">
        <f>MIN(N60:N64)</f>
        <v>0</v>
      </c>
      <c r="O65" s="68">
        <f>MIN(O60:O64)</f>
        <v>0</v>
      </c>
      <c r="P65" s="68">
        <f>MIN(P60:P64)</f>
        <v>0</v>
      </c>
      <c r="Q65" s="68">
        <f>MIN(Q60:Q64)</f>
        <v>0</v>
      </c>
      <c r="R65" s="68">
        <f>MIN(R60:R64)</f>
        <v>0</v>
      </c>
      <c r="S65" s="68">
        <f>MIN(S60:S64)</f>
        <v>0</v>
      </c>
      <c r="T65" s="68">
        <f>MIN(T60:T64)</f>
        <v>0</v>
      </c>
      <c r="U65" s="68">
        <f>MIN(U60:U64)</f>
        <v>0</v>
      </c>
      <c r="V65" s="68">
        <f>MIN(V60:V64)</f>
        <v>0</v>
      </c>
      <c r="W65" s="68">
        <f>MIN(W60:W64)</f>
        <v>0</v>
      </c>
      <c r="X65" s="68">
        <f>MIN(X60:X64)</f>
        <v>0</v>
      </c>
      <c r="Y65" s="68">
        <f>MIN(Y60:Y64)</f>
        <v>0</v>
      </c>
      <c r="Z65" s="68">
        <f>MIN(Z60:Z64)</f>
        <v>0</v>
      </c>
      <c r="AA65" s="68">
        <f>MIN(AA60:AA64)</f>
        <v>0</v>
      </c>
      <c r="AB65" s="68">
        <f>MIN(AB60:AB64)</f>
        <v>0</v>
      </c>
      <c r="AC65" s="68">
        <f>MIN(AC60:AC64)</f>
        <v>0</v>
      </c>
      <c r="AD65" s="68">
        <f>MIN(AD60:AD64)</f>
        <v>0</v>
      </c>
      <c r="AE65" s="68">
        <f>MIN(AE60:AE64)</f>
        <v>0</v>
      </c>
      <c r="AF65" s="68">
        <f>MIN(AF60:AF64)</f>
        <v>0</v>
      </c>
      <c r="AG65" s="68">
        <f>MIN(AG60:AG64)</f>
        <v>0</v>
      </c>
      <c r="AH65" s="68">
        <f>MIN(AH60:AH64)</f>
        <v>0</v>
      </c>
      <c r="AI65" s="68">
        <f>MIN(AI60:AI64)</f>
        <v>0</v>
      </c>
      <c r="AJ65" s="68">
        <f>MIN(AJ60:AJ64)</f>
        <v>0</v>
      </c>
      <c r="AK65" s="68">
        <f>MIN(AK60:AK64)</f>
        <v>0</v>
      </c>
      <c r="AL65" s="68">
        <f>MIN(AL60:AL64)</f>
        <v>0</v>
      </c>
      <c r="AM65" s="68">
        <f>MIN(AM60:AM64)</f>
        <v>0</v>
      </c>
      <c r="AN65" s="68">
        <f>MIN(AN60:AN64)</f>
        <v>0</v>
      </c>
      <c r="AO65" s="68">
        <f>MIN(AO60:AO64)</f>
        <v>0</v>
      </c>
      <c r="AP65" s="68">
        <f>MIN(AP60:AP64)</f>
        <v>0</v>
      </c>
      <c r="AQ65" s="68">
        <f>MIN(AQ60:AQ64)</f>
        <v>0</v>
      </c>
      <c r="AR65" s="68">
        <f>MIN(AR60:AR64)</f>
        <v>0</v>
      </c>
      <c r="AS65" s="68">
        <f>MIN(AS60:AS64)</f>
        <v>0</v>
      </c>
      <c r="AT65" s="68">
        <f>MIN(AT60:AT64)</f>
        <v>0</v>
      </c>
      <c r="AU65" s="68">
        <f>MIN(AU60:AU64)</f>
        <v>0</v>
      </c>
      <c r="AV65" s="68">
        <f>MIN(AV60:AV64)</f>
        <v>0</v>
      </c>
      <c r="AW65" s="68">
        <f>MIN(AW60:AW64)</f>
        <v>0</v>
      </c>
      <c r="AX65" s="68">
        <f>MIN(AX60:AX64)</f>
        <v>0</v>
      </c>
      <c r="AY65" s="68">
        <f>MIN(AY60:AY64)</f>
        <v>0</v>
      </c>
      <c r="AZ65" s="68">
        <f>MIN(AZ60:AZ64)</f>
        <v>0</v>
      </c>
      <c r="BA65" s="68">
        <f>MIN(BA60:BA64)</f>
        <v>0</v>
      </c>
      <c r="BB65" s="68">
        <f>MIN(BB60:BB64)</f>
        <v>0</v>
      </c>
      <c r="BC65" s="68">
        <f>MIN(BC60:BC64)</f>
        <v>0</v>
      </c>
      <c r="BD65" s="68">
        <f>MIN(BD60:BD64)</f>
        <v>0</v>
      </c>
      <c r="BE65" s="68">
        <f>MIN(BE60:BE64)</f>
        <v>0</v>
      </c>
      <c r="BF65" s="68">
        <f>MIN(BF60:BF64)</f>
        <v>0</v>
      </c>
      <c r="BG65" s="68">
        <f>MIN(BG60:BG64)</f>
        <v>0</v>
      </c>
      <c r="BH65" s="68">
        <f>MIN(BH60:BH64)</f>
        <v>0</v>
      </c>
      <c r="BI65" s="68">
        <f>MIN(BI60:BI64)</f>
        <v>0</v>
      </c>
      <c r="BJ65" s="68">
        <f>MIN(BJ60:BJ64)</f>
        <v>0</v>
      </c>
      <c r="BK65" s="68">
        <f>MIN(BK60:BK64)</f>
        <v>0</v>
      </c>
      <c r="BL65" s="68">
        <f>MIN(BL60:BL64)</f>
        <v>0</v>
      </c>
      <c r="BM65" s="68">
        <f>MIN(BM60:BM64)</f>
        <v>0</v>
      </c>
      <c r="BN65" s="68">
        <f>MIN(BN60:BN64)</f>
        <v>0</v>
      </c>
      <c r="BO65" s="124"/>
      <c r="BP65" s="124"/>
      <c r="BQ65" s="124"/>
      <c r="BR65" s="124"/>
      <c r="BS65" s="124"/>
      <c r="BT65" s="68"/>
      <c r="BU65" s="68"/>
      <c r="BV65" s="68"/>
      <c r="BW65" s="68"/>
      <c r="BX65" s="68"/>
      <c r="BY65" s="68"/>
      <c r="BZ65" s="68"/>
      <c r="CA65" s="68"/>
      <c r="CB65" s="68"/>
      <c r="CC65" s="68"/>
      <c r="CD65" s="68"/>
      <c r="CE65" s="68"/>
      <c r="CF65" s="68"/>
      <c r="CG65" s="68"/>
      <c r="CH65" s="68"/>
      <c r="CI65" s="68"/>
      <c r="CJ65" s="68"/>
      <c r="CK65" s="68"/>
      <c r="CL65" s="68"/>
      <c r="CM65" s="68"/>
      <c r="CN65" s="68"/>
      <c r="CO65" s="68"/>
      <c r="CP65" s="68"/>
      <c r="CQ65" s="68"/>
      <c r="CR65" s="68"/>
      <c r="CS65" s="68"/>
      <c r="CT65" s="68"/>
      <c r="CU65" s="68"/>
      <c r="CV65" s="68"/>
      <c r="CW65" s="68"/>
      <c r="CX65" s="68"/>
      <c r="CY65" s="68"/>
      <c r="CZ65" s="68"/>
      <c r="DA65" s="68"/>
      <c r="DB65" s="68"/>
      <c r="DC65" s="68"/>
      <c r="DD65" s="68"/>
      <c r="DE65" s="68"/>
      <c r="DF65" s="68"/>
      <c r="DG65" s="68"/>
      <c r="DH65" s="68"/>
      <c r="DI65" s="68"/>
      <c r="DJ65" s="68"/>
      <c r="DK65" s="68"/>
      <c r="DL65" s="68"/>
      <c r="DM65" s="68"/>
      <c r="DN65" s="68"/>
      <c r="DO65" s="68"/>
      <c r="DP65" s="68"/>
      <c r="DQ65" s="68"/>
      <c r="DR65" s="68"/>
      <c r="DS65" s="68"/>
      <c r="DT65" s="68"/>
      <c r="DU65" s="68"/>
      <c r="DV65" s="68"/>
      <c r="DW65" s="68"/>
      <c r="DX65" s="68"/>
      <c r="DY65" s="68"/>
      <c r="DZ65" s="68"/>
      <c r="EA65" s="68"/>
      <c r="EB65" s="68"/>
      <c r="EC65" s="68"/>
      <c r="ED65" s="68"/>
      <c r="EE65" s="68"/>
      <c r="EF65" s="68"/>
      <c r="EG65" s="68"/>
      <c r="EH65" s="68"/>
      <c r="EI65" s="68"/>
      <c r="EJ65" s="68"/>
      <c r="EK65" s="68"/>
      <c r="EL65" s="68"/>
      <c r="EM65" s="68"/>
      <c r="EN65" s="68"/>
      <c r="EO65" s="68"/>
      <c r="EP65" s="68"/>
      <c r="EQ65" s="68"/>
      <c r="ER65" s="68"/>
      <c r="ES65" s="68"/>
      <c r="ET65" s="68"/>
      <c r="EU65" s="68"/>
      <c r="EV65" s="68"/>
      <c r="EW65" s="68"/>
      <c r="EX65" s="68"/>
      <c r="EY65" s="68"/>
      <c r="EZ65" s="68"/>
      <c r="FA65" s="68"/>
      <c r="FB65" s="68"/>
      <c r="FC65" s="68"/>
      <c r="FD65" s="68"/>
      <c r="FE65" s="68"/>
      <c r="FF65" s="68"/>
      <c r="FG65" s="68"/>
      <c r="FH65" s="68"/>
      <c r="FI65" s="68"/>
      <c r="FJ65" s="68"/>
      <c r="FK65" s="68"/>
      <c r="FL65" s="68"/>
      <c r="FM65" s="68"/>
      <c r="FN65" s="68"/>
      <c r="FO65" s="68"/>
      <c r="FP65" s="68"/>
      <c r="FQ65" s="68"/>
      <c r="FR65" s="68"/>
      <c r="FS65" s="68"/>
      <c r="FT65" s="68"/>
      <c r="FU65" s="68"/>
      <c r="FV65" s="68"/>
      <c r="FW65" s="68"/>
      <c r="FX65" s="68"/>
      <c r="FY65" s="68"/>
      <c r="FZ65" s="68"/>
      <c r="GA65" s="68"/>
      <c r="GB65" s="68"/>
      <c r="GC65" s="68"/>
      <c r="GD65" s="68"/>
      <c r="GE65" s="69"/>
      <c r="GF65" s="153"/>
      <c r="GG65" s="124"/>
      <c r="GH65" s="68"/>
      <c r="GI65" s="68"/>
      <c r="GJ65" s="68"/>
      <c r="GK65" s="68"/>
      <c r="GL65" s="68"/>
      <c r="GM65" s="81">
        <f>MIN(GM60:GM64)</f>
        <v>0.187</v>
      </c>
      <c r="GN65" s="81">
        <f>MIN(GN60:GN64)</f>
        <v>0.192</v>
      </c>
      <c r="GO65" s="81">
        <f>MIN(GO60:GO64)</f>
        <v>0.379</v>
      </c>
    </row>
    <row r="66" spans="1:197">
      <c r="A66" s="51" t="s">
        <v>1</v>
      </c>
      <c r="B66" s="71"/>
      <c r="C66" s="72">
        <f>MAX(C60:C64)</f>
        <v>97.25</v>
      </c>
      <c r="D66" s="72"/>
      <c r="E66" s="74"/>
      <c r="F66" s="74">
        <f>MAX(F60:F64)</f>
        <v>0</v>
      </c>
      <c r="G66" s="74">
        <f>MAX(G60:G64)</f>
        <v>4.5430000000000001</v>
      </c>
      <c r="H66" s="74">
        <f>MAX(H60:H64)</f>
        <v>2.8770000000000002E-3</v>
      </c>
      <c r="I66" s="72">
        <f>MAX(I60:I64)</f>
        <v>1.1719999999999999</v>
      </c>
      <c r="J66" s="74">
        <f>MAX(J60:J64)</f>
        <v>0.88390000000000002</v>
      </c>
      <c r="K66" s="72">
        <f>MAX(K60:K64)</f>
        <v>0</v>
      </c>
      <c r="L66" s="72">
        <f>MAX(L60:L64)</f>
        <v>0</v>
      </c>
      <c r="M66" s="72">
        <f>MAX(M60:M64)</f>
        <v>0</v>
      </c>
      <c r="N66" s="72">
        <f>MAX(N60:N64)</f>
        <v>0</v>
      </c>
      <c r="O66" s="72">
        <f>MAX(O60:O64)</f>
        <v>0</v>
      </c>
      <c r="P66" s="72">
        <f>MAX(P60:P64)</f>
        <v>0</v>
      </c>
      <c r="Q66" s="72">
        <f>MAX(Q60:Q64)</f>
        <v>0</v>
      </c>
      <c r="R66" s="72">
        <f>MAX(R60:R64)</f>
        <v>0</v>
      </c>
      <c r="S66" s="72">
        <f>MAX(S60:S64)</f>
        <v>0</v>
      </c>
      <c r="T66" s="72">
        <f>MAX(T60:T64)</f>
        <v>0</v>
      </c>
      <c r="U66" s="72">
        <f>MAX(U60:U64)</f>
        <v>0</v>
      </c>
      <c r="V66" s="72">
        <f>MAX(V60:V64)</f>
        <v>0</v>
      </c>
      <c r="W66" s="72">
        <f>MAX(W60:W64)</f>
        <v>0</v>
      </c>
      <c r="X66" s="72">
        <f>MAX(X60:X64)</f>
        <v>0</v>
      </c>
      <c r="Y66" s="72">
        <f>MAX(Y60:Y64)</f>
        <v>0</v>
      </c>
      <c r="Z66" s="72">
        <f>MAX(Z60:Z64)</f>
        <v>0</v>
      </c>
      <c r="AA66" s="72">
        <f>MAX(AA60:AA64)</f>
        <v>0</v>
      </c>
      <c r="AB66" s="72">
        <f>MAX(AB60:AB64)</f>
        <v>0</v>
      </c>
      <c r="AC66" s="72">
        <f>MAX(AC60:AC64)</f>
        <v>0</v>
      </c>
      <c r="AD66" s="72">
        <f>MAX(AD60:AD64)</f>
        <v>0</v>
      </c>
      <c r="AE66" s="72">
        <f>MAX(AE60:AE64)</f>
        <v>0</v>
      </c>
      <c r="AF66" s="72">
        <f>MAX(AF60:AF64)</f>
        <v>0</v>
      </c>
      <c r="AG66" s="72">
        <f>MAX(AG60:AG64)</f>
        <v>0</v>
      </c>
      <c r="AH66" s="72">
        <f>MAX(AH60:AH64)</f>
        <v>0</v>
      </c>
      <c r="AI66" s="72">
        <f>MAX(AI60:AI64)</f>
        <v>0</v>
      </c>
      <c r="AJ66" s="72">
        <f>MAX(AJ60:AJ64)</f>
        <v>0</v>
      </c>
      <c r="AK66" s="72">
        <f>MAX(AK60:AK64)</f>
        <v>0</v>
      </c>
      <c r="AL66" s="72">
        <f>MAX(AL60:AL64)</f>
        <v>0</v>
      </c>
      <c r="AM66" s="72">
        <f>MAX(AM60:AM64)</f>
        <v>0</v>
      </c>
      <c r="AN66" s="72">
        <f>MAX(AN60:AN64)</f>
        <v>0</v>
      </c>
      <c r="AO66" s="72">
        <f>MAX(AO60:AO64)</f>
        <v>0</v>
      </c>
      <c r="AP66" s="72">
        <f>MAX(AP60:AP64)</f>
        <v>0</v>
      </c>
      <c r="AQ66" s="72">
        <f>MAX(AQ60:AQ64)</f>
        <v>0</v>
      </c>
      <c r="AR66" s="72">
        <f>MAX(AR60:AR64)</f>
        <v>0</v>
      </c>
      <c r="AS66" s="72">
        <f>MAX(AS60:AS64)</f>
        <v>0</v>
      </c>
      <c r="AT66" s="72">
        <f>MAX(AT60:AT64)</f>
        <v>0</v>
      </c>
      <c r="AU66" s="72">
        <f>MAX(AU60:AU64)</f>
        <v>0</v>
      </c>
      <c r="AV66" s="72">
        <f>MAX(AV60:AV64)</f>
        <v>0</v>
      </c>
      <c r="AW66" s="72">
        <f>MAX(AW60:AW64)</f>
        <v>0</v>
      </c>
      <c r="AX66" s="72">
        <f>MAX(AX60:AX64)</f>
        <v>0</v>
      </c>
      <c r="AY66" s="72">
        <f>MAX(AY60:AY64)</f>
        <v>0</v>
      </c>
      <c r="AZ66" s="72">
        <f>MAX(AZ60:AZ64)</f>
        <v>0</v>
      </c>
      <c r="BA66" s="72">
        <f>MAX(BA60:BA64)</f>
        <v>0</v>
      </c>
      <c r="BB66" s="72">
        <f>MAX(BB60:BB64)</f>
        <v>0</v>
      </c>
      <c r="BC66" s="72">
        <f>MAX(BC60:BC64)</f>
        <v>0</v>
      </c>
      <c r="BD66" s="72">
        <f>MAX(BD60:BD64)</f>
        <v>0</v>
      </c>
      <c r="BE66" s="72">
        <f>MAX(BE60:BE64)</f>
        <v>0</v>
      </c>
      <c r="BF66" s="72">
        <f>MAX(BF60:BF64)</f>
        <v>0</v>
      </c>
      <c r="BG66" s="72">
        <f>MAX(BG60:BG64)</f>
        <v>0</v>
      </c>
      <c r="BH66" s="72">
        <f>MAX(BH60:BH64)</f>
        <v>0</v>
      </c>
      <c r="BI66" s="72">
        <f>MAX(BI60:BI64)</f>
        <v>0</v>
      </c>
      <c r="BJ66" s="72">
        <f>MAX(BJ60:BJ64)</f>
        <v>0</v>
      </c>
      <c r="BK66" s="72">
        <f>MAX(BK60:BK64)</f>
        <v>0</v>
      </c>
      <c r="BL66" s="72">
        <f>MAX(BL60:BL64)</f>
        <v>0</v>
      </c>
      <c r="BM66" s="72">
        <f>MAX(BM60:BM64)</f>
        <v>0</v>
      </c>
      <c r="BN66" s="72">
        <f>MAX(BN60:BN64)</f>
        <v>0</v>
      </c>
      <c r="BO66" s="72"/>
      <c r="BP66" s="72"/>
      <c r="BQ66" s="72"/>
      <c r="BR66" s="72"/>
      <c r="BS66" s="72"/>
      <c r="BT66" s="74"/>
      <c r="BU66" s="74"/>
      <c r="BV66" s="74"/>
      <c r="BW66" s="74"/>
      <c r="BX66" s="74"/>
      <c r="BY66" s="74"/>
      <c r="BZ66" s="74"/>
      <c r="CA66" s="74"/>
      <c r="CB66" s="74"/>
      <c r="CC66" s="74"/>
      <c r="CD66" s="74"/>
      <c r="CE66" s="74"/>
      <c r="CF66" s="74"/>
      <c r="CG66" s="74"/>
      <c r="CH66" s="74"/>
      <c r="CI66" s="74"/>
      <c r="CJ66" s="74"/>
      <c r="CK66" s="74"/>
      <c r="CL66" s="74"/>
      <c r="CM66" s="74"/>
      <c r="CN66" s="74"/>
      <c r="CO66" s="74"/>
      <c r="CP66" s="74"/>
      <c r="CQ66" s="74"/>
      <c r="CR66" s="74"/>
      <c r="CS66" s="74"/>
      <c r="CT66" s="74"/>
      <c r="CU66" s="74"/>
      <c r="CV66" s="74"/>
      <c r="CW66" s="74"/>
      <c r="CX66" s="74"/>
      <c r="CY66" s="74"/>
      <c r="CZ66" s="74"/>
      <c r="DA66" s="74"/>
      <c r="DB66" s="74"/>
      <c r="DC66" s="74"/>
      <c r="DD66" s="74"/>
      <c r="DE66" s="74"/>
      <c r="DF66" s="74"/>
      <c r="DG66" s="74"/>
      <c r="DH66" s="74"/>
      <c r="DI66" s="74"/>
      <c r="DJ66" s="74"/>
      <c r="DK66" s="74"/>
      <c r="DL66" s="74"/>
      <c r="DM66" s="74"/>
      <c r="DN66" s="74"/>
      <c r="DO66" s="74"/>
      <c r="DP66" s="74"/>
      <c r="DQ66" s="74"/>
      <c r="DR66" s="74"/>
      <c r="DS66" s="74"/>
      <c r="DT66" s="74"/>
      <c r="DU66" s="74"/>
      <c r="DV66" s="74"/>
      <c r="DW66" s="74"/>
      <c r="DX66" s="74"/>
      <c r="DY66" s="74"/>
      <c r="DZ66" s="74"/>
      <c r="EA66" s="74"/>
      <c r="EB66" s="74"/>
      <c r="EC66" s="74"/>
      <c r="ED66" s="74"/>
      <c r="EE66" s="74"/>
      <c r="EF66" s="74"/>
      <c r="EG66" s="74"/>
      <c r="EH66" s="74"/>
      <c r="EI66" s="74"/>
      <c r="EJ66" s="74"/>
      <c r="EK66" s="74"/>
      <c r="EL66" s="74"/>
      <c r="EM66" s="74"/>
      <c r="EN66" s="74"/>
      <c r="EO66" s="74"/>
      <c r="EP66" s="74"/>
      <c r="EQ66" s="74"/>
      <c r="ER66" s="74"/>
      <c r="ES66" s="74"/>
      <c r="ET66" s="74"/>
      <c r="EU66" s="74"/>
      <c r="EV66" s="74"/>
      <c r="EW66" s="74"/>
      <c r="EX66" s="74"/>
      <c r="EY66" s="74"/>
      <c r="EZ66" s="74"/>
      <c r="FA66" s="74"/>
      <c r="FB66" s="74"/>
      <c r="FC66" s="74"/>
      <c r="FD66" s="74"/>
      <c r="FE66" s="74"/>
      <c r="FF66" s="74"/>
      <c r="FG66" s="74"/>
      <c r="FH66" s="74"/>
      <c r="FI66" s="74"/>
      <c r="FJ66" s="74"/>
      <c r="FK66" s="74"/>
      <c r="FL66" s="74"/>
      <c r="FM66" s="74"/>
      <c r="FN66" s="74"/>
      <c r="FO66" s="74"/>
      <c r="FP66" s="74"/>
      <c r="FQ66" s="74"/>
      <c r="FR66" s="74"/>
      <c r="FS66" s="74"/>
      <c r="FT66" s="74"/>
      <c r="FU66" s="74"/>
      <c r="FV66" s="74"/>
      <c r="FW66" s="74"/>
      <c r="FX66" s="74"/>
      <c r="FY66" s="74"/>
      <c r="FZ66" s="74"/>
      <c r="GA66" s="74"/>
      <c r="GB66" s="74"/>
      <c r="GC66" s="74"/>
      <c r="GD66" s="74"/>
      <c r="GE66" s="73"/>
      <c r="GF66" s="154"/>
      <c r="GG66" s="126"/>
      <c r="GH66" s="90"/>
      <c r="GI66" s="90"/>
      <c r="GJ66" s="90"/>
      <c r="GK66" s="90"/>
      <c r="GL66" s="90"/>
      <c r="GM66" s="83">
        <f>MAX(GM60:GM64)</f>
        <v>0.34899999999999998</v>
      </c>
      <c r="GN66" s="83">
        <f>MAX(GN60:GN64)</f>
        <v>0.51800000000000002</v>
      </c>
      <c r="GO66" s="83">
        <f>MAX(GO60:GO64)</f>
        <v>0.86599999999999999</v>
      </c>
    </row>
    <row r="67" spans="1:197" ht="15.75" thickBot="1">
      <c r="A67" s="53" t="s">
        <v>2</v>
      </c>
      <c r="B67" s="62"/>
      <c r="C67" s="63">
        <f>MEDIAN(C60:C64)</f>
        <v>91.46</v>
      </c>
      <c r="D67" s="63"/>
      <c r="E67" s="63"/>
      <c r="F67" s="64" t="e">
        <f>MEDIAN(F60:F64)</f>
        <v>#NUM!</v>
      </c>
      <c r="G67" s="65">
        <f>MEDIAN(G60:G64)</f>
        <v>2.2980999999999998</v>
      </c>
      <c r="H67" s="65">
        <f>MEDIAN(H60:H64)</f>
        <v>2.4735E-3</v>
      </c>
      <c r="I67" s="127">
        <f>MEDIAN(I60:I64)</f>
        <v>1.1719999999999999</v>
      </c>
      <c r="J67" s="63">
        <f>MEDIAN(J60:J64)</f>
        <v>0.88390000000000002</v>
      </c>
      <c r="K67" s="63" t="e">
        <f>MEDIAN(K60:K64)</f>
        <v>#NUM!</v>
      </c>
      <c r="L67" s="63" t="e">
        <f>MEDIAN(L60:L64)</f>
        <v>#NUM!</v>
      </c>
      <c r="M67" s="63" t="e">
        <f>MEDIAN(M60:M64)</f>
        <v>#NUM!</v>
      </c>
      <c r="N67" s="63" t="e">
        <f>MEDIAN(N60:N64)</f>
        <v>#NUM!</v>
      </c>
      <c r="O67" s="63" t="e">
        <f>MEDIAN(O60:O64)</f>
        <v>#NUM!</v>
      </c>
      <c r="P67" s="63" t="e">
        <f>MEDIAN(P60:P64)</f>
        <v>#NUM!</v>
      </c>
      <c r="Q67" s="63" t="e">
        <f>MEDIAN(Q60:Q64)</f>
        <v>#NUM!</v>
      </c>
      <c r="R67" s="63" t="e">
        <f>MEDIAN(R60:R64)</f>
        <v>#NUM!</v>
      </c>
      <c r="S67" s="63" t="e">
        <f>MEDIAN(S60:S64)</f>
        <v>#NUM!</v>
      </c>
      <c r="T67" s="63" t="e">
        <f>MEDIAN(T60:T64)</f>
        <v>#NUM!</v>
      </c>
      <c r="U67" s="63" t="e">
        <f>MEDIAN(U60:U64)</f>
        <v>#NUM!</v>
      </c>
      <c r="V67" s="63" t="e">
        <f>MEDIAN(V60:V64)</f>
        <v>#NUM!</v>
      </c>
      <c r="W67" s="63" t="e">
        <f>MEDIAN(W60:W64)</f>
        <v>#NUM!</v>
      </c>
      <c r="X67" s="63" t="e">
        <f>MEDIAN(X60:X64)</f>
        <v>#NUM!</v>
      </c>
      <c r="Y67" s="63" t="e">
        <f>MEDIAN(Y60:Y64)</f>
        <v>#NUM!</v>
      </c>
      <c r="Z67" s="63" t="e">
        <f>MEDIAN(Z60:Z64)</f>
        <v>#NUM!</v>
      </c>
      <c r="AA67" s="63" t="e">
        <f>MEDIAN(AA60:AA64)</f>
        <v>#NUM!</v>
      </c>
      <c r="AB67" s="63" t="e">
        <f>MEDIAN(AB60:AB64)</f>
        <v>#NUM!</v>
      </c>
      <c r="AC67" s="63" t="e">
        <f>MEDIAN(AC60:AC64)</f>
        <v>#NUM!</v>
      </c>
      <c r="AD67" s="63" t="e">
        <f>MEDIAN(AD60:AD64)</f>
        <v>#NUM!</v>
      </c>
      <c r="AE67" s="63" t="e">
        <f>MEDIAN(AE60:AE64)</f>
        <v>#NUM!</v>
      </c>
      <c r="AF67" s="63" t="e">
        <f>MEDIAN(AF60:AF64)</f>
        <v>#NUM!</v>
      </c>
      <c r="AG67" s="63" t="e">
        <f>MEDIAN(AG60:AG64)</f>
        <v>#NUM!</v>
      </c>
      <c r="AH67" s="63" t="e">
        <f>MEDIAN(AH60:AH64)</f>
        <v>#NUM!</v>
      </c>
      <c r="AI67" s="63" t="e">
        <f>MEDIAN(AI60:AI64)</f>
        <v>#NUM!</v>
      </c>
      <c r="AJ67" s="63" t="e">
        <f>MEDIAN(AJ60:AJ64)</f>
        <v>#NUM!</v>
      </c>
      <c r="AK67" s="63" t="e">
        <f>MEDIAN(AK60:AK64)</f>
        <v>#NUM!</v>
      </c>
      <c r="AL67" s="63" t="e">
        <f>MEDIAN(AL60:AL64)</f>
        <v>#NUM!</v>
      </c>
      <c r="AM67" s="63" t="e">
        <f>MEDIAN(AM60:AM64)</f>
        <v>#NUM!</v>
      </c>
      <c r="AN67" s="63" t="e">
        <f>MEDIAN(AN60:AN64)</f>
        <v>#NUM!</v>
      </c>
      <c r="AO67" s="63" t="e">
        <f>MEDIAN(AO60:AO64)</f>
        <v>#NUM!</v>
      </c>
      <c r="AP67" s="63" t="e">
        <f>MEDIAN(AP60:AP64)</f>
        <v>#NUM!</v>
      </c>
      <c r="AQ67" s="63" t="e">
        <f>MEDIAN(AQ60:AQ64)</f>
        <v>#NUM!</v>
      </c>
      <c r="AR67" s="63" t="e">
        <f>MEDIAN(AR60:AR64)</f>
        <v>#NUM!</v>
      </c>
      <c r="AS67" s="63" t="e">
        <f>MEDIAN(AS60:AS64)</f>
        <v>#NUM!</v>
      </c>
      <c r="AT67" s="63" t="e">
        <f>MEDIAN(AT60:AT64)</f>
        <v>#NUM!</v>
      </c>
      <c r="AU67" s="63" t="e">
        <f>MEDIAN(AU60:AU64)</f>
        <v>#NUM!</v>
      </c>
      <c r="AV67" s="63" t="e">
        <f>MEDIAN(AV60:AV64)</f>
        <v>#NUM!</v>
      </c>
      <c r="AW67" s="63" t="e">
        <f>MEDIAN(AW60:AW64)</f>
        <v>#NUM!</v>
      </c>
      <c r="AX67" s="63" t="e">
        <f>MEDIAN(AX60:AX64)</f>
        <v>#NUM!</v>
      </c>
      <c r="AY67" s="63" t="e">
        <f>MEDIAN(AY60:AY64)</f>
        <v>#NUM!</v>
      </c>
      <c r="AZ67" s="63" t="e">
        <f>MEDIAN(AZ60:AZ64)</f>
        <v>#NUM!</v>
      </c>
      <c r="BA67" s="63" t="e">
        <f>MEDIAN(BA60:BA64)</f>
        <v>#NUM!</v>
      </c>
      <c r="BB67" s="63" t="e">
        <f>MEDIAN(BB60:BB64)</f>
        <v>#NUM!</v>
      </c>
      <c r="BC67" s="63" t="e">
        <f>MEDIAN(BC60:BC64)</f>
        <v>#NUM!</v>
      </c>
      <c r="BD67" s="63" t="e">
        <f>MEDIAN(BD60:BD64)</f>
        <v>#NUM!</v>
      </c>
      <c r="BE67" s="63" t="e">
        <f>MEDIAN(BE60:BE64)</f>
        <v>#NUM!</v>
      </c>
      <c r="BF67" s="63" t="e">
        <f>MEDIAN(BF60:BF64)</f>
        <v>#NUM!</v>
      </c>
      <c r="BG67" s="63" t="e">
        <f>MEDIAN(BG60:BG64)</f>
        <v>#NUM!</v>
      </c>
      <c r="BH67" s="63" t="e">
        <f>MEDIAN(BH60:BH64)</f>
        <v>#NUM!</v>
      </c>
      <c r="BI67" s="63" t="e">
        <f>MEDIAN(BI60:BI64)</f>
        <v>#NUM!</v>
      </c>
      <c r="BJ67" s="63" t="e">
        <f>MEDIAN(BJ60:BJ64)</f>
        <v>#NUM!</v>
      </c>
      <c r="BK67" s="63" t="e">
        <f>MEDIAN(BK60:BK64)</f>
        <v>#NUM!</v>
      </c>
      <c r="BL67" s="63" t="e">
        <f>MEDIAN(BL60:BL64)</f>
        <v>#NUM!</v>
      </c>
      <c r="BM67" s="63" t="e">
        <f>MEDIAN(BM60:BM64)</f>
        <v>#NUM!</v>
      </c>
      <c r="BN67" s="63" t="e">
        <f>MEDIAN(BN60:BN64)</f>
        <v>#NUM!</v>
      </c>
      <c r="BO67" s="63"/>
      <c r="BP67" s="63"/>
      <c r="BQ67" s="63"/>
      <c r="BR67" s="63"/>
      <c r="BS67" s="63"/>
      <c r="BT67" s="63"/>
      <c r="BU67" s="63"/>
      <c r="BV67" s="63"/>
      <c r="BW67" s="63"/>
      <c r="BX67" s="63"/>
      <c r="BY67" s="63"/>
      <c r="BZ67" s="63"/>
      <c r="CA67" s="63"/>
      <c r="CB67" s="63"/>
      <c r="CC67" s="63"/>
      <c r="CD67" s="63"/>
      <c r="CE67" s="63"/>
      <c r="CF67" s="63"/>
      <c r="CG67" s="63"/>
      <c r="CH67" s="63"/>
      <c r="CI67" s="63"/>
      <c r="CJ67" s="63"/>
      <c r="CK67" s="63"/>
      <c r="CL67" s="63"/>
      <c r="CM67" s="63"/>
      <c r="CN67" s="63"/>
      <c r="CO67" s="63"/>
      <c r="CP67" s="63"/>
      <c r="CQ67" s="63"/>
      <c r="CR67" s="63"/>
      <c r="CS67" s="63"/>
      <c r="CT67" s="63"/>
      <c r="CU67" s="63"/>
      <c r="CV67" s="63"/>
      <c r="CW67" s="63"/>
      <c r="CX67" s="63"/>
      <c r="CY67" s="63"/>
      <c r="CZ67" s="63"/>
      <c r="DA67" s="63"/>
      <c r="DB67" s="63"/>
      <c r="DC67" s="63"/>
      <c r="DD67" s="63"/>
      <c r="DE67" s="63"/>
      <c r="DF67" s="63"/>
      <c r="DG67" s="63"/>
      <c r="DH67" s="63"/>
      <c r="DI67" s="63"/>
      <c r="DJ67" s="63"/>
      <c r="DK67" s="63"/>
      <c r="DL67" s="63"/>
      <c r="DM67" s="63"/>
      <c r="DN67" s="63"/>
      <c r="DO67" s="63"/>
      <c r="DP67" s="63"/>
      <c r="DQ67" s="63"/>
      <c r="DR67" s="63"/>
      <c r="DS67" s="63"/>
      <c r="DT67" s="63"/>
      <c r="DU67" s="63"/>
      <c r="DV67" s="63"/>
      <c r="DW67" s="63"/>
      <c r="DX67" s="63"/>
      <c r="DY67" s="63"/>
      <c r="DZ67" s="63"/>
      <c r="EA67" s="63"/>
      <c r="EB67" s="63"/>
      <c r="EC67" s="63"/>
      <c r="ED67" s="63"/>
      <c r="EE67" s="63"/>
      <c r="EF67" s="63"/>
      <c r="EG67" s="63"/>
      <c r="EH67" s="63"/>
      <c r="EI67" s="63"/>
      <c r="EJ67" s="63"/>
      <c r="EK67" s="63"/>
      <c r="EL67" s="63"/>
      <c r="EM67" s="63"/>
      <c r="EN67" s="63"/>
      <c r="EO67" s="63"/>
      <c r="EP67" s="63"/>
      <c r="EQ67" s="63"/>
      <c r="ER67" s="63"/>
      <c r="ES67" s="63"/>
      <c r="ET67" s="63"/>
      <c r="EU67" s="63"/>
      <c r="EV67" s="63"/>
      <c r="EW67" s="63"/>
      <c r="EX67" s="63"/>
      <c r="EY67" s="63"/>
      <c r="EZ67" s="63"/>
      <c r="FA67" s="63"/>
      <c r="FB67" s="63"/>
      <c r="FC67" s="63"/>
      <c r="FD67" s="63"/>
      <c r="FE67" s="63"/>
      <c r="FF67" s="63"/>
      <c r="FG67" s="63"/>
      <c r="FH67" s="63"/>
      <c r="FI67" s="63"/>
      <c r="FJ67" s="63"/>
      <c r="FK67" s="63"/>
      <c r="FL67" s="63"/>
      <c r="FM67" s="63"/>
      <c r="FN67" s="63"/>
      <c r="FO67" s="63"/>
      <c r="FP67" s="63"/>
      <c r="FQ67" s="63"/>
      <c r="FR67" s="63"/>
      <c r="FS67" s="63"/>
      <c r="FT67" s="63"/>
      <c r="FU67" s="63"/>
      <c r="FV67" s="63"/>
      <c r="FW67" s="63"/>
      <c r="FX67" s="63"/>
      <c r="FY67" s="63"/>
      <c r="FZ67" s="63"/>
      <c r="GA67" s="63"/>
      <c r="GB67" s="63"/>
      <c r="GC67" s="63"/>
      <c r="GD67" s="63"/>
      <c r="GE67" s="78"/>
      <c r="GF67" s="155"/>
      <c r="GG67" s="127"/>
      <c r="GH67" s="65"/>
      <c r="GI67" s="65"/>
      <c r="GJ67" s="65"/>
      <c r="GK67" s="65"/>
      <c r="GL67" s="65"/>
      <c r="GM67" s="84">
        <f>MEDIAN(GM60:GM64)</f>
        <v>0.26800000000000002</v>
      </c>
      <c r="GN67" s="84">
        <f>MEDIAN(GN60:GN64)</f>
        <v>0.35499999999999998</v>
      </c>
      <c r="GO67" s="84">
        <f>MEDIAN(GO60:GO64)</f>
        <v>0.62250000000000005</v>
      </c>
    </row>
    <row r="68" spans="1:197">
      <c r="BA68"/>
      <c r="BB68"/>
      <c r="BC68"/>
      <c r="BD68"/>
      <c r="BE68"/>
      <c r="BF68"/>
      <c r="BG68"/>
      <c r="BH68"/>
      <c r="BI68"/>
      <c r="BJ68"/>
      <c r="BK68"/>
      <c r="BL68"/>
    </row>
    <row r="69" spans="1:197">
      <c r="A69" s="13" t="s">
        <v>33</v>
      </c>
    </row>
    <row r="70" spans="1:197">
      <c r="A70" t="s">
        <v>34</v>
      </c>
    </row>
    <row r="74" spans="1:197">
      <c r="A74" s="13"/>
    </row>
    <row r="82" spans="1:1">
      <c r="A82" s="13"/>
    </row>
  </sheetData>
  <sheetProtection algorithmName="SHA-512" hashValue="43d8uBLtb6NKpFXtn492mAkZipUur4c1gvctrZGxttR5gfw3Ingb20/k6GrrJgg/3ZBLeahIBPc5APxy/2iXXg==" saltValue="+OSOYCfTKXFwahGYP7EWLg==" spinCount="100000" sheet="1" objects="1" scenarios="1"/>
  <sortState xmlns:xlrd2="http://schemas.microsoft.com/office/spreadsheetml/2017/richdata2" ref="A60:GO64">
    <sortCondition ref="A60:A64"/>
  </sortState>
  <pageMargins left="0.7" right="0.7" top="0.78740157499999996" bottom="0.78740157499999996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F17"/>
  <sheetViews>
    <sheetView showGridLines="0" zoomScale="80" zoomScaleNormal="80" workbookViewId="0">
      <selection activeCell="E7" sqref="E7"/>
    </sheetView>
  </sheetViews>
  <sheetFormatPr defaultRowHeight="15"/>
  <cols>
    <col min="1" max="1" width="4.42578125" customWidth="1"/>
    <col min="2" max="2" width="4" customWidth="1"/>
    <col min="3" max="3" width="58.7109375" customWidth="1"/>
    <col min="4" max="6" width="30.7109375" customWidth="1"/>
  </cols>
  <sheetData>
    <row r="1" spans="2:6" ht="120" customHeight="1">
      <c r="D1" s="167" t="s">
        <v>362</v>
      </c>
    </row>
    <row r="2" spans="2:6">
      <c r="B2" s="9" t="s">
        <v>32</v>
      </c>
    </row>
    <row r="3" spans="2:6" ht="15.75" thickBot="1"/>
    <row r="4" spans="2:6" ht="45" customHeight="1" thickBot="1">
      <c r="B4" s="91"/>
      <c r="C4" s="92" t="s">
        <v>8</v>
      </c>
      <c r="D4" s="93" t="s">
        <v>9</v>
      </c>
      <c r="E4" s="93" t="s">
        <v>10</v>
      </c>
      <c r="F4" s="94" t="s">
        <v>11</v>
      </c>
    </row>
    <row r="5" spans="2:6" ht="24.95" customHeight="1" thickTop="1">
      <c r="B5" s="95"/>
      <c r="C5" s="96" t="s">
        <v>12</v>
      </c>
      <c r="D5" s="97">
        <v>1</v>
      </c>
      <c r="E5" s="97">
        <v>1</v>
      </c>
      <c r="F5" s="162">
        <v>1</v>
      </c>
    </row>
    <row r="6" spans="2:6" ht="24.95" customHeight="1">
      <c r="B6" s="98"/>
      <c r="C6" s="99" t="s">
        <v>13</v>
      </c>
      <c r="D6" s="100">
        <v>1</v>
      </c>
      <c r="E6" s="100">
        <v>0</v>
      </c>
      <c r="F6" s="105"/>
    </row>
    <row r="7" spans="2:6" ht="24.95" customHeight="1">
      <c r="B7" s="98"/>
      <c r="C7" s="99" t="s">
        <v>14</v>
      </c>
      <c r="D7" s="100">
        <v>0</v>
      </c>
      <c r="E7" s="100"/>
      <c r="F7" s="105"/>
    </row>
    <row r="8" spans="2:6" ht="24.95" customHeight="1">
      <c r="B8" s="98"/>
      <c r="C8" s="101" t="s">
        <v>15</v>
      </c>
      <c r="D8" s="102">
        <v>0</v>
      </c>
      <c r="E8" s="102"/>
      <c r="F8" s="163"/>
    </row>
    <row r="9" spans="2:6" ht="24.95" customHeight="1">
      <c r="B9" s="98"/>
      <c r="C9" s="99" t="s">
        <v>16</v>
      </c>
      <c r="D9" s="100">
        <v>0</v>
      </c>
      <c r="E9" s="100"/>
      <c r="F9" s="105"/>
    </row>
    <row r="10" spans="2:6" ht="24.95" customHeight="1">
      <c r="B10" s="98"/>
      <c r="C10" s="103" t="s">
        <v>17</v>
      </c>
      <c r="D10" s="104">
        <v>0</v>
      </c>
      <c r="E10" s="104"/>
      <c r="F10" s="164"/>
    </row>
    <row r="11" spans="2:6" ht="24.95" customHeight="1">
      <c r="B11" s="98"/>
      <c r="C11" s="99" t="s">
        <v>18</v>
      </c>
      <c r="D11" s="100">
        <v>0</v>
      </c>
      <c r="E11" s="100"/>
      <c r="F11" s="105"/>
    </row>
    <row r="12" spans="2:6" ht="24.95" customHeight="1">
      <c r="B12" s="98"/>
      <c r="C12" s="103" t="s">
        <v>19</v>
      </c>
      <c r="D12" s="104">
        <v>0</v>
      </c>
      <c r="E12" s="104"/>
      <c r="F12" s="164"/>
    </row>
    <row r="13" spans="2:6" ht="24.95" customHeight="1">
      <c r="B13" s="98"/>
      <c r="C13" s="99" t="s">
        <v>20</v>
      </c>
      <c r="D13" s="100">
        <v>1</v>
      </c>
      <c r="E13" s="100">
        <v>0</v>
      </c>
      <c r="F13" s="105"/>
    </row>
    <row r="14" spans="2:6" ht="24.95" customHeight="1">
      <c r="B14" s="98"/>
      <c r="C14" s="103" t="s">
        <v>21</v>
      </c>
      <c r="D14" s="104">
        <v>1</v>
      </c>
      <c r="E14" s="104">
        <v>0</v>
      </c>
      <c r="F14" s="164"/>
    </row>
    <row r="15" spans="2:6" ht="24.95" customHeight="1">
      <c r="B15" s="98"/>
      <c r="C15" s="99" t="s">
        <v>22</v>
      </c>
      <c r="D15" s="100">
        <v>1</v>
      </c>
      <c r="E15" s="100">
        <v>0</v>
      </c>
      <c r="F15" s="105"/>
    </row>
    <row r="16" spans="2:6" ht="24.95" customHeight="1">
      <c r="B16" s="98"/>
      <c r="C16" s="106" t="s">
        <v>23</v>
      </c>
      <c r="D16" s="107">
        <v>0</v>
      </c>
      <c r="E16" s="107"/>
      <c r="F16" s="165"/>
    </row>
    <row r="17" spans="2:6" ht="24.95" customHeight="1" thickBot="1">
      <c r="B17" s="108"/>
      <c r="C17" s="109" t="s">
        <v>24</v>
      </c>
      <c r="D17" s="110">
        <v>0</v>
      </c>
      <c r="E17" s="110"/>
      <c r="F17" s="166"/>
    </row>
  </sheetData>
  <sheetProtection algorithmName="SHA-512" hashValue="OXX+YcAh95bdzU1MhruGretMS8IQdPxPE3Y+ge5wlMiFSmP9hELBlzd4UMpyDO5YMjSK1YKtnih/5ewVkvx5iw==" saltValue="VZjCUhXaHpZDSNb2v9UKRw==" spinCount="100000" sheet="1" objects="1" scenarios="1"/>
  <pageMargins left="0.7" right="0.7" top="0.78740157499999996" bottom="0.78740157499999996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I14"/>
  <sheetViews>
    <sheetView showGridLines="0" zoomScale="80" zoomScaleNormal="80" workbookViewId="0">
      <selection activeCell="H13" sqref="H13:I13"/>
    </sheetView>
  </sheetViews>
  <sheetFormatPr defaultRowHeight="15"/>
  <cols>
    <col min="1" max="1" width="4.140625" customWidth="1"/>
    <col min="2" max="2" width="3.85546875" customWidth="1"/>
    <col min="3" max="3" width="34.85546875" customWidth="1"/>
    <col min="4" max="9" width="15.7109375" customWidth="1"/>
  </cols>
  <sheetData>
    <row r="1" spans="2:9" ht="120" customHeight="1">
      <c r="E1" s="167" t="s">
        <v>362</v>
      </c>
    </row>
    <row r="2" spans="2:9">
      <c r="B2" s="191" t="s">
        <v>35</v>
      </c>
      <c r="C2" s="191"/>
      <c r="D2" s="191"/>
      <c r="E2" s="191"/>
      <c r="F2" s="191"/>
      <c r="G2" s="191"/>
      <c r="H2" s="191"/>
      <c r="I2" s="191"/>
    </row>
    <row r="3" spans="2:9" ht="15.75" thickBot="1">
      <c r="B3" s="6"/>
      <c r="C3" s="6"/>
      <c r="D3" s="7"/>
      <c r="E3" s="7"/>
      <c r="F3" s="7"/>
    </row>
    <row r="4" spans="2:9" ht="45" customHeight="1" thickBot="1">
      <c r="B4" s="113"/>
      <c r="C4" s="92" t="s">
        <v>25</v>
      </c>
      <c r="D4" s="182" t="s">
        <v>9</v>
      </c>
      <c r="E4" s="182"/>
      <c r="F4" s="182" t="s">
        <v>10</v>
      </c>
      <c r="G4" s="182"/>
      <c r="H4" s="182" t="s">
        <v>11</v>
      </c>
      <c r="I4" s="183"/>
    </row>
    <row r="5" spans="2:9" ht="24.95" customHeight="1" thickTop="1">
      <c r="B5" s="111"/>
      <c r="C5" s="103" t="s">
        <v>26</v>
      </c>
      <c r="D5" s="192">
        <v>0</v>
      </c>
      <c r="E5" s="192"/>
      <c r="F5" s="192"/>
      <c r="G5" s="192"/>
      <c r="H5" s="184"/>
      <c r="I5" s="185"/>
    </row>
    <row r="6" spans="2:9" ht="24.95" customHeight="1">
      <c r="B6" s="111"/>
      <c r="C6" s="103" t="s">
        <v>27</v>
      </c>
      <c r="D6" s="192">
        <v>0</v>
      </c>
      <c r="E6" s="192"/>
      <c r="F6" s="192"/>
      <c r="G6" s="192"/>
      <c r="H6" s="186"/>
      <c r="I6" s="187"/>
    </row>
    <row r="7" spans="2:9" ht="24.95" customHeight="1" thickBot="1">
      <c r="B7" s="112"/>
      <c r="C7" s="109" t="s">
        <v>28</v>
      </c>
      <c r="D7" s="190">
        <v>2</v>
      </c>
      <c r="E7" s="190"/>
      <c r="F7" s="190">
        <v>0</v>
      </c>
      <c r="G7" s="190"/>
      <c r="H7" s="188"/>
      <c r="I7" s="189"/>
    </row>
    <row r="10" spans="2:9">
      <c r="B10" s="191" t="s">
        <v>36</v>
      </c>
      <c r="C10" s="191"/>
      <c r="D10" s="191"/>
      <c r="E10" s="191"/>
      <c r="F10" s="191"/>
      <c r="G10" s="191"/>
      <c r="H10" s="191"/>
      <c r="I10" s="191"/>
    </row>
    <row r="11" spans="2:9" ht="15.75" thickBot="1">
      <c r="B11" s="6"/>
      <c r="C11" s="6"/>
      <c r="D11" s="7"/>
      <c r="E11" s="7"/>
      <c r="F11" s="7"/>
    </row>
    <row r="12" spans="2:9" ht="45" customHeight="1" thickBot="1">
      <c r="B12" s="121"/>
      <c r="C12" s="92" t="s">
        <v>25</v>
      </c>
      <c r="D12" s="182" t="s">
        <v>9</v>
      </c>
      <c r="E12" s="182"/>
      <c r="F12" s="182" t="s">
        <v>10</v>
      </c>
      <c r="G12" s="182"/>
      <c r="H12" s="182" t="s">
        <v>11</v>
      </c>
      <c r="I12" s="183"/>
    </row>
    <row r="13" spans="2:9" ht="24.95" customHeight="1" thickTop="1">
      <c r="B13" s="111"/>
      <c r="C13" s="103" t="s">
        <v>31</v>
      </c>
      <c r="D13" s="192">
        <v>0</v>
      </c>
      <c r="E13" s="192"/>
      <c r="F13" s="192"/>
      <c r="G13" s="192"/>
      <c r="H13" s="178"/>
      <c r="I13" s="179"/>
    </row>
    <row r="14" spans="2:9" ht="24.95" customHeight="1" thickBot="1">
      <c r="B14" s="112"/>
      <c r="C14" s="109" t="s">
        <v>28</v>
      </c>
      <c r="D14" s="190">
        <v>1</v>
      </c>
      <c r="E14" s="190"/>
      <c r="F14" s="190">
        <v>0</v>
      </c>
      <c r="G14" s="190"/>
      <c r="H14" s="180"/>
      <c r="I14" s="181"/>
    </row>
  </sheetData>
  <sheetProtection algorithmName="SHA-512" hashValue="bWb4qC5pngldUKi0RyXREyo2Wr3+nrI7jeIWCwH6FqHFxs9fap/6zDQ1BTD6IdsvNPcV9k6JjQFLPiTR7huzFQ==" saltValue="4SQTUyruPyoKCCp7BpnmaA==" spinCount="100000" sheet="1" objects="1" scenarios="1"/>
  <mergeCells count="23">
    <mergeCell ref="D12:E12"/>
    <mergeCell ref="F12:G12"/>
    <mergeCell ref="H12:I12"/>
    <mergeCell ref="F14:G14"/>
    <mergeCell ref="B2:I2"/>
    <mergeCell ref="B10:I10"/>
    <mergeCell ref="D13:E13"/>
    <mergeCell ref="F13:G13"/>
    <mergeCell ref="D14:E14"/>
    <mergeCell ref="D5:E5"/>
    <mergeCell ref="D6:E6"/>
    <mergeCell ref="D7:E7"/>
    <mergeCell ref="F5:G5"/>
    <mergeCell ref="F6:G6"/>
    <mergeCell ref="F7:G7"/>
    <mergeCell ref="D4:E4"/>
    <mergeCell ref="H13:I13"/>
    <mergeCell ref="H14:I14"/>
    <mergeCell ref="F4:G4"/>
    <mergeCell ref="H4:I4"/>
    <mergeCell ref="H5:I5"/>
    <mergeCell ref="H6:I6"/>
    <mergeCell ref="H7:I7"/>
  </mergeCells>
  <pageMargins left="0.7" right="0.7" top="0.78740157499999996" bottom="0.78740157499999996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Q15"/>
  <sheetViews>
    <sheetView showGridLines="0" zoomScale="80" zoomScaleNormal="80" workbookViewId="0">
      <selection activeCell="C21" sqref="C21"/>
    </sheetView>
  </sheetViews>
  <sheetFormatPr defaultRowHeight="15"/>
  <cols>
    <col min="1" max="2" width="3" customWidth="1"/>
    <col min="3" max="3" width="49.7109375" customWidth="1"/>
    <col min="4" max="4" width="15.7109375" customWidth="1"/>
    <col min="5" max="5" width="8.85546875" customWidth="1"/>
    <col min="6" max="42" width="15.7109375" customWidth="1"/>
  </cols>
  <sheetData>
    <row r="1" spans="1:43" ht="120.75" customHeight="1">
      <c r="D1" s="2"/>
      <c r="E1" s="2"/>
      <c r="F1" s="167" t="s">
        <v>362</v>
      </c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43" ht="15.75">
      <c r="B2" s="19" t="s">
        <v>62</v>
      </c>
      <c r="C2" s="6"/>
      <c r="D2" s="7"/>
      <c r="E2" s="7"/>
      <c r="F2" s="7"/>
      <c r="G2" s="21"/>
      <c r="H2" s="20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spans="1:43" ht="15.75" thickBot="1">
      <c r="B3" s="6"/>
      <c r="C3" s="6"/>
      <c r="D3" s="7"/>
      <c r="E3" s="7"/>
      <c r="F3" s="7"/>
      <c r="G3" s="7"/>
      <c r="H3" s="7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spans="1:43" ht="45" customHeight="1" thickBot="1">
      <c r="B4" s="113"/>
      <c r="C4" s="92" t="s">
        <v>25</v>
      </c>
      <c r="D4" s="182" t="s">
        <v>9</v>
      </c>
      <c r="E4" s="182"/>
      <c r="F4" s="182" t="s">
        <v>10</v>
      </c>
      <c r="G4" s="182"/>
      <c r="H4" s="182" t="s">
        <v>11</v>
      </c>
      <c r="I4" s="183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5" spans="1:43" ht="24.95" customHeight="1" thickTop="1">
      <c r="B5" s="111"/>
      <c r="C5" s="103" t="s">
        <v>63</v>
      </c>
      <c r="D5" s="192">
        <v>0</v>
      </c>
      <c r="E5" s="192"/>
      <c r="F5" s="192"/>
      <c r="G5" s="192"/>
      <c r="H5" s="184"/>
      <c r="I5" s="185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</row>
    <row r="6" spans="1:43" ht="24.95" customHeight="1">
      <c r="B6" s="111"/>
      <c r="C6" s="103" t="s">
        <v>64</v>
      </c>
      <c r="D6" s="192">
        <v>0</v>
      </c>
      <c r="E6" s="192"/>
      <c r="F6" s="192"/>
      <c r="G6" s="192"/>
      <c r="H6" s="186"/>
      <c r="I6" s="187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</row>
    <row r="7" spans="1:43" ht="24.95" customHeight="1" thickBot="1">
      <c r="B7" s="112"/>
      <c r="C7" s="109" t="s">
        <v>28</v>
      </c>
      <c r="D7" s="190">
        <v>3</v>
      </c>
      <c r="E7" s="190"/>
      <c r="F7" s="190">
        <v>0</v>
      </c>
      <c r="G7" s="190"/>
      <c r="H7" s="188"/>
      <c r="I7" s="189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</row>
    <row r="8" spans="1:43">
      <c r="B8" s="6"/>
      <c r="C8" s="6"/>
      <c r="D8" s="7"/>
      <c r="E8" s="7"/>
      <c r="F8" s="7"/>
      <c r="G8" s="7"/>
      <c r="H8" s="7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</row>
    <row r="9" spans="1:43">
      <c r="B9" s="6"/>
      <c r="C9" s="6"/>
      <c r="D9" s="7"/>
      <c r="E9" s="7"/>
      <c r="F9" s="7"/>
      <c r="G9" s="7"/>
      <c r="H9" s="7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</row>
    <row r="10" spans="1:43" ht="17.25">
      <c r="B10" s="23" t="s">
        <v>100</v>
      </c>
      <c r="C10" s="24"/>
      <c r="D10" s="25"/>
      <c r="E10" s="25"/>
      <c r="F10" s="25"/>
      <c r="G10" s="25"/>
      <c r="H10" s="25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1" spans="1:43" ht="15.75" thickBot="1">
      <c r="B11" s="6"/>
      <c r="C11" s="6"/>
      <c r="D11" s="7"/>
      <c r="E11" s="7"/>
      <c r="F11" s="7"/>
      <c r="G11" s="7"/>
      <c r="H11" s="7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</row>
    <row r="12" spans="1:43" ht="45" customHeight="1" thickBot="1">
      <c r="A12" s="4"/>
      <c r="B12" s="116"/>
      <c r="C12" s="117" t="s">
        <v>101</v>
      </c>
      <c r="D12" s="118" t="s">
        <v>3</v>
      </c>
      <c r="E12" s="119"/>
      <c r="F12" s="119" t="s">
        <v>102</v>
      </c>
      <c r="G12" s="118" t="s">
        <v>103</v>
      </c>
      <c r="H12" s="118" t="s">
        <v>104</v>
      </c>
      <c r="I12" s="118" t="s">
        <v>105</v>
      </c>
      <c r="J12" s="118" t="s">
        <v>106</v>
      </c>
      <c r="K12" s="118" t="s">
        <v>65</v>
      </c>
      <c r="L12" s="118" t="s">
        <v>66</v>
      </c>
      <c r="M12" s="118" t="s">
        <v>67</v>
      </c>
      <c r="N12" s="118" t="s">
        <v>68</v>
      </c>
      <c r="O12" s="118" t="s">
        <v>69</v>
      </c>
      <c r="P12" s="118" t="s">
        <v>70</v>
      </c>
      <c r="Q12" s="118" t="s">
        <v>71</v>
      </c>
      <c r="R12" s="118" t="s">
        <v>72</v>
      </c>
      <c r="S12" s="118" t="s">
        <v>73</v>
      </c>
      <c r="T12" s="118" t="s">
        <v>107</v>
      </c>
      <c r="U12" s="118" t="s">
        <v>108</v>
      </c>
      <c r="V12" s="118" t="s">
        <v>109</v>
      </c>
      <c r="W12" s="118" t="s">
        <v>110</v>
      </c>
      <c r="X12" s="118" t="s">
        <v>111</v>
      </c>
      <c r="Y12" s="118" t="s">
        <v>112</v>
      </c>
      <c r="Z12" s="118" t="s">
        <v>120</v>
      </c>
      <c r="AA12" s="118" t="s">
        <v>121</v>
      </c>
      <c r="AB12" s="118" t="s">
        <v>122</v>
      </c>
      <c r="AC12" s="118" t="s">
        <v>123</v>
      </c>
      <c r="AD12" s="118" t="s">
        <v>124</v>
      </c>
      <c r="AE12" s="118" t="s">
        <v>125</v>
      </c>
      <c r="AF12" s="118" t="s">
        <v>126</v>
      </c>
      <c r="AG12" s="118" t="s">
        <v>127</v>
      </c>
      <c r="AH12" s="118" t="s">
        <v>128</v>
      </c>
      <c r="AI12" s="118" t="s">
        <v>129</v>
      </c>
      <c r="AJ12" s="118" t="s">
        <v>130</v>
      </c>
      <c r="AK12" s="118" t="s">
        <v>131</v>
      </c>
      <c r="AL12" s="118" t="s">
        <v>132</v>
      </c>
      <c r="AM12" s="118" t="s">
        <v>133</v>
      </c>
      <c r="AN12" s="118" t="s">
        <v>134</v>
      </c>
      <c r="AO12" s="118" t="s">
        <v>135</v>
      </c>
      <c r="AP12" s="120" t="s">
        <v>136</v>
      </c>
    </row>
    <row r="13" spans="1:43" ht="24.75" customHeight="1" thickTop="1">
      <c r="B13" s="114"/>
      <c r="C13" s="131" t="s">
        <v>389</v>
      </c>
      <c r="D13" s="132">
        <v>25000940</v>
      </c>
      <c r="E13" s="134"/>
      <c r="F13" s="133">
        <v>90.76</v>
      </c>
      <c r="G13" s="134" t="s">
        <v>382</v>
      </c>
      <c r="H13" s="134" t="s">
        <v>382</v>
      </c>
      <c r="I13" s="134" t="s">
        <v>383</v>
      </c>
      <c r="J13" s="134" t="s">
        <v>383</v>
      </c>
      <c r="K13" s="133">
        <v>31.86</v>
      </c>
      <c r="L13" s="133">
        <v>13.99</v>
      </c>
      <c r="M13" s="134" t="s">
        <v>384</v>
      </c>
      <c r="N13" s="133">
        <v>13.99</v>
      </c>
      <c r="O13" s="134" t="s">
        <v>386</v>
      </c>
      <c r="P13" s="134" t="s">
        <v>403</v>
      </c>
      <c r="Q13" s="134" t="s">
        <v>387</v>
      </c>
      <c r="R13" s="133">
        <v>12.85</v>
      </c>
      <c r="S13" s="135">
        <v>12.9</v>
      </c>
      <c r="T13" s="133">
        <v>13.07</v>
      </c>
      <c r="U13" s="134" t="s">
        <v>386</v>
      </c>
      <c r="V13" s="133">
        <v>10.1</v>
      </c>
      <c r="W13" s="134" t="s">
        <v>386</v>
      </c>
      <c r="X13" s="133">
        <v>18.170000000000002</v>
      </c>
      <c r="Y13" s="134" t="s">
        <v>388</v>
      </c>
      <c r="Z13" s="134" t="s">
        <v>386</v>
      </c>
      <c r="AA13" s="134" t="s">
        <v>386</v>
      </c>
      <c r="AB13" s="134" t="s">
        <v>386</v>
      </c>
      <c r="AC13" s="134" t="s">
        <v>386</v>
      </c>
      <c r="AD13" s="134" t="s">
        <v>386</v>
      </c>
      <c r="AE13" s="134" t="s">
        <v>386</v>
      </c>
      <c r="AF13" s="134" t="s">
        <v>386</v>
      </c>
      <c r="AG13" s="134" t="s">
        <v>386</v>
      </c>
      <c r="AH13" s="134" t="s">
        <v>386</v>
      </c>
      <c r="AI13" s="134" t="s">
        <v>386</v>
      </c>
      <c r="AJ13" s="134" t="s">
        <v>386</v>
      </c>
      <c r="AK13" s="134" t="s">
        <v>386</v>
      </c>
      <c r="AL13" s="134" t="s">
        <v>386</v>
      </c>
      <c r="AM13" s="134" t="s">
        <v>386</v>
      </c>
      <c r="AN13" s="134" t="s">
        <v>386</v>
      </c>
      <c r="AO13" s="134" t="s">
        <v>386</v>
      </c>
      <c r="AP13" s="137" t="s">
        <v>386</v>
      </c>
      <c r="AQ13" s="14"/>
    </row>
    <row r="14" spans="1:43" ht="24.95" customHeight="1">
      <c r="B14" s="114"/>
      <c r="C14" s="131" t="s">
        <v>408</v>
      </c>
      <c r="D14" s="132">
        <v>25000997</v>
      </c>
      <c r="E14" s="134"/>
      <c r="F14" s="133">
        <v>90.33</v>
      </c>
      <c r="G14" s="136">
        <v>1.484</v>
      </c>
      <c r="H14" s="134" t="s">
        <v>382</v>
      </c>
      <c r="I14" s="134" t="s">
        <v>383</v>
      </c>
      <c r="J14" s="134" t="s">
        <v>383</v>
      </c>
      <c r="K14" s="134" t="s">
        <v>384</v>
      </c>
      <c r="L14" s="134" t="s">
        <v>385</v>
      </c>
      <c r="M14" s="134" t="s">
        <v>384</v>
      </c>
      <c r="N14" s="132">
        <v>0</v>
      </c>
      <c r="O14" s="134" t="s">
        <v>386</v>
      </c>
      <c r="P14" s="134" t="s">
        <v>403</v>
      </c>
      <c r="Q14" s="134" t="s">
        <v>387</v>
      </c>
      <c r="R14" s="134" t="s">
        <v>386</v>
      </c>
      <c r="S14" s="132">
        <v>0</v>
      </c>
      <c r="T14" s="134" t="s">
        <v>386</v>
      </c>
      <c r="U14" s="134" t="s">
        <v>386</v>
      </c>
      <c r="V14" s="134" t="s">
        <v>386</v>
      </c>
      <c r="W14" s="134" t="s">
        <v>386</v>
      </c>
      <c r="X14" s="134" t="s">
        <v>386</v>
      </c>
      <c r="Y14" s="134" t="s">
        <v>388</v>
      </c>
      <c r="Z14" s="134" t="s">
        <v>386</v>
      </c>
      <c r="AA14" s="134" t="s">
        <v>386</v>
      </c>
      <c r="AB14" s="134" t="s">
        <v>386</v>
      </c>
      <c r="AC14" s="134" t="s">
        <v>386</v>
      </c>
      <c r="AD14" s="134" t="s">
        <v>386</v>
      </c>
      <c r="AE14" s="134" t="s">
        <v>386</v>
      </c>
      <c r="AF14" s="134" t="s">
        <v>386</v>
      </c>
      <c r="AG14" s="134" t="s">
        <v>386</v>
      </c>
      <c r="AH14" s="134" t="s">
        <v>386</v>
      </c>
      <c r="AI14" s="134" t="s">
        <v>386</v>
      </c>
      <c r="AJ14" s="134" t="s">
        <v>386</v>
      </c>
      <c r="AK14" s="134" t="s">
        <v>386</v>
      </c>
      <c r="AL14" s="134" t="s">
        <v>386</v>
      </c>
      <c r="AM14" s="134" t="s">
        <v>386</v>
      </c>
      <c r="AN14" s="134" t="s">
        <v>386</v>
      </c>
      <c r="AO14" s="134" t="s">
        <v>386</v>
      </c>
      <c r="AP14" s="137" t="s">
        <v>386</v>
      </c>
      <c r="AQ14" s="14"/>
    </row>
    <row r="15" spans="1:43" ht="24.95" customHeight="1" thickBot="1">
      <c r="B15" s="115"/>
      <c r="C15" s="138" t="s">
        <v>379</v>
      </c>
      <c r="D15" s="139">
        <v>25001007</v>
      </c>
      <c r="E15" s="141"/>
      <c r="F15" s="140">
        <v>88.41</v>
      </c>
      <c r="G15" s="141" t="s">
        <v>382</v>
      </c>
      <c r="H15" s="141" t="s">
        <v>382</v>
      </c>
      <c r="I15" s="141" t="s">
        <v>383</v>
      </c>
      <c r="J15" s="141" t="s">
        <v>383</v>
      </c>
      <c r="K15" s="141" t="s">
        <v>384</v>
      </c>
      <c r="L15" s="141" t="s">
        <v>385</v>
      </c>
      <c r="M15" s="141" t="s">
        <v>384</v>
      </c>
      <c r="N15" s="139">
        <v>0</v>
      </c>
      <c r="O15" s="141" t="s">
        <v>386</v>
      </c>
      <c r="P15" s="160">
        <v>102.9</v>
      </c>
      <c r="Q15" s="141" t="s">
        <v>387</v>
      </c>
      <c r="R15" s="141" t="s">
        <v>386</v>
      </c>
      <c r="S15" s="139">
        <v>0</v>
      </c>
      <c r="T15" s="141" t="s">
        <v>386</v>
      </c>
      <c r="U15" s="141" t="s">
        <v>386</v>
      </c>
      <c r="V15" s="141" t="s">
        <v>386</v>
      </c>
      <c r="W15" s="141" t="s">
        <v>386</v>
      </c>
      <c r="X15" s="141" t="s">
        <v>386</v>
      </c>
      <c r="Y15" s="141" t="s">
        <v>388</v>
      </c>
      <c r="Z15" s="141" t="s">
        <v>386</v>
      </c>
      <c r="AA15" s="141" t="s">
        <v>386</v>
      </c>
      <c r="AB15" s="141" t="s">
        <v>386</v>
      </c>
      <c r="AC15" s="141" t="s">
        <v>386</v>
      </c>
      <c r="AD15" s="141" t="s">
        <v>386</v>
      </c>
      <c r="AE15" s="141" t="s">
        <v>386</v>
      </c>
      <c r="AF15" s="141" t="s">
        <v>386</v>
      </c>
      <c r="AG15" s="141" t="s">
        <v>386</v>
      </c>
      <c r="AH15" s="141" t="s">
        <v>386</v>
      </c>
      <c r="AI15" s="141" t="s">
        <v>386</v>
      </c>
      <c r="AJ15" s="141" t="s">
        <v>386</v>
      </c>
      <c r="AK15" s="141" t="s">
        <v>386</v>
      </c>
      <c r="AL15" s="141" t="s">
        <v>386</v>
      </c>
      <c r="AM15" s="141" t="s">
        <v>386</v>
      </c>
      <c r="AN15" s="141" t="s">
        <v>386</v>
      </c>
      <c r="AO15" s="141" t="s">
        <v>386</v>
      </c>
      <c r="AP15" s="217" t="s">
        <v>386</v>
      </c>
      <c r="AQ15" s="14"/>
    </row>
  </sheetData>
  <sheetProtection algorithmName="SHA-512" hashValue="7IOto9l70jU+9D5z/EdXryxxwAPzQhTzXIE37oxZDSXPPXnsXcbo18CKdkBCY6QZxGLtXRMFX91VV1pwHwRYwQ==" saltValue="dz8XcFY+egROJ9z+6LvxDQ==" spinCount="100000" sheet="1" objects="1" scenarios="1"/>
  <sortState xmlns:xlrd2="http://schemas.microsoft.com/office/spreadsheetml/2017/richdata2" ref="A13:AQ15">
    <sortCondition ref="C13:C15"/>
  </sortState>
  <mergeCells count="12">
    <mergeCell ref="D7:E7"/>
    <mergeCell ref="F7:G7"/>
    <mergeCell ref="D4:E4"/>
    <mergeCell ref="F4:G4"/>
    <mergeCell ref="H4:I4"/>
    <mergeCell ref="D5:E5"/>
    <mergeCell ref="F5:G5"/>
    <mergeCell ref="D6:E6"/>
    <mergeCell ref="F6:G6"/>
    <mergeCell ref="H5:I5"/>
    <mergeCell ref="H6:I6"/>
    <mergeCell ref="H7:I7"/>
  </mergeCells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Nedodržení deklarovaných znaků</vt:lpstr>
      <vt:lpstr>Nedodržení limitů nežádoucích l</vt:lpstr>
      <vt:lpstr>Krmné suroviny</vt:lpstr>
      <vt:lpstr>PAP, GMO</vt:lpstr>
      <vt:lpstr>Mykotoxiny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61073</dc:creator>
  <cp:lastModifiedBy>Hlavová Zora</cp:lastModifiedBy>
  <dcterms:created xsi:type="dcterms:W3CDTF">2013-10-10T11:46:21Z</dcterms:created>
  <dcterms:modified xsi:type="dcterms:W3CDTF">2025-06-03T15:08:33Z</dcterms:modified>
</cp:coreProperties>
</file>