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9_25\"/>
    </mc:Choice>
  </mc:AlternateContent>
  <xr:revisionPtr revIDLastSave="0" documentId="13_ncr:1_{B749A5C5-10F0-4BFD-8B39-18B7FF44F3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<sst xmlns="http://schemas.openxmlformats.org/spreadsheetml/2006/main" count="141" uniqueCount="66">
  <si>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</si>
  <si>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</si>
  <si>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</si>
  <si>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</si>
  <si>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</si>
  <si>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</si>
  <si>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</si>
  <si>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</si>
  <si>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</si>
  <si>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</si>
  <si>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</si>
  <si>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</si>
  <si>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</si>
  <si>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</si>
  <si>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</si>
  <si>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</si>
  <si>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</si>
  <si>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</si>
  <si>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</si>
  <si>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</si>
  <si>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</si>
  <si>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</si>
  <si>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</si>
  <si>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</si>
  <si>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</si>
  <si>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</si>
  <si>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</si>
  <si>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</si>
  <si>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</si>
  <si>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</si>
  <si>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</si>
  <si>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</si>
  <si>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</si>
  <si>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</si>
  <si>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</si>
  <si>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</si>
  <si>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</si>
  <si>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</si>
  <si>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</si>
  <si>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</si>
  <si>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</si>
  <si>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</si>
  <si>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</si>
  <si>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</si>
  <si>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</si>
  <si>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</si>
  <si>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</si>
  <si>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</si>
  <si>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</si>
  <si>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</si>
  <si>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</si>
  <si>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</si>
  <si>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</si>
  <si>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</si>
  <si>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</si>
  <si>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</si>
  <si>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</si>
  <si>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</si>
  <si>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</si>
  <si>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</si>
  <si>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 xml:space="preserve"> </t>
  </si>
  <si>
    <t>Souhrn údajů mlékárenského průmyslu ČR (ceny výrobků) - měsíc/rok (Září/2025)</t>
  </si>
  <si>
    <t>Souhrn údajů mlékárenského průmyslu ČR (nákup) - měsíc/rok (Září/2025)</t>
  </si>
  <si>
    <t>Souhrn údajů mlékárenského průmyslu ČR (výroba zboží) - měsíc/rok (Září/2025)</t>
  </si>
  <si>
    <t>3.Q.2025/3.Q.2024</t>
  </si>
  <si>
    <t>3.Q.2025/2.Q.2025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</si>
</sst>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1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O53"/>
  <sheetViews>
    <sheetView showGridLines="0" tabSelected="1" workbookViewId="0">
      <selection activeCell="I44" sqref="I44"/>
    </sheetView>
  </sheetViews>
  <sheetFormatPr defaultRowHeight="12.5" x14ac:dyDescent="0.25"/>
  <cols>
    <col min="1" max="1" width="64.81640625" style="5" customWidth="1"/>
    <col min="2" max="2" width="8.7265625" customWidth="1"/>
    <col min="3" max="3" width="10.1796875" customWidth="1"/>
    <col min="4" max="4" width="10.26953125" customWidth="1"/>
    <col min="5" max="5" width="10.81640625" customWidth="1"/>
    <col min="6" max="6" width="9.1796875" customWidth="1"/>
    <col min="7" max="7" width="9.26953125" customWidth="1"/>
    <col min="8" max="8" width="11.26953125" customWidth="1"/>
    <col min="9" max="9" width="11.81640625" customWidth="1"/>
  </cols>
  <sheetData>
    <row r="1" spans="1:15" s="9" customFormat="1" ht="39.75" customHeight="1" x14ac:dyDescent="0.3">
      <c r="A1" s="7" t="s">
        <v>61</v>
      </c>
      <c r="B1" s="8"/>
      <c r="C1" s="8"/>
      <c r="D1" s="8"/>
      <c r="E1" s="8"/>
      <c r="F1" s="8"/>
      <c r="G1" s="8"/>
      <c r="H1" s="8"/>
    </row>
    <row r="2" spans="1:15" s="6" customFormat="1" ht="45" customHeight="1" x14ac:dyDescent="0.25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15" ht="15" customHeight="1" x14ac:dyDescent="0.25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71"/>
      <c r="J3" s="71"/>
      <c r="K3" s="71"/>
      <c r="L3" s="71"/>
      <c r="M3" s="71"/>
      <c r="N3" s="71"/>
      <c r="O3" s="71"/>
    </row>
    <row r="4" spans="1:15" ht="15" customHeight="1" x14ac:dyDescent="0.25">
      <c r="A4" s="4" t="s">
        <v>5</v>
      </c>
      <c r="B4" s="1" t="s">
        <v>4</v>
      </c>
      <c r="C4" s="27">
        <v>14.52</v>
      </c>
      <c r="D4" s="27">
        <v>14.64</v>
      </c>
      <c r="E4" s="27">
        <v>13.31</v>
      </c>
      <c r="F4" s="27">
        <v>1.22</v>
      </c>
      <c r="G4" s="27">
        <v>109.1</v>
      </c>
      <c r="H4" s="27">
        <v>99.2</v>
      </c>
      <c r="I4" s="71"/>
      <c r="J4" s="71"/>
      <c r="K4" s="71"/>
      <c r="L4" s="71"/>
      <c r="M4" s="71"/>
      <c r="N4" s="71"/>
    </row>
    <row r="5" spans="1:15" ht="15" customHeight="1" x14ac:dyDescent="0.25">
      <c r="A5" s="4" t="s">
        <v>6</v>
      </c>
      <c r="B5" s="1" t="s">
        <v>4</v>
      </c>
      <c r="C5" s="27">
        <v>20.07</v>
      </c>
      <c r="D5" s="27">
        <v>21.53</v>
      </c>
      <c r="E5" s="27">
        <v>18.010000000000002</v>
      </c>
      <c r="F5" s="27">
        <v>2.06</v>
      </c>
      <c r="G5" s="27">
        <v>111.4</v>
      </c>
      <c r="H5" s="27">
        <v>93.2</v>
      </c>
      <c r="I5" s="71"/>
      <c r="J5" s="71"/>
      <c r="K5" s="71"/>
      <c r="L5" s="71"/>
      <c r="M5" s="71"/>
      <c r="N5" s="71"/>
    </row>
    <row r="6" spans="1:15" ht="15" customHeight="1" x14ac:dyDescent="0.25">
      <c r="A6" s="4" t="s">
        <v>7</v>
      </c>
      <c r="B6" s="1" t="s">
        <v>4</v>
      </c>
      <c r="C6" s="27">
        <v>16.190000000000001</v>
      </c>
      <c r="D6" s="27">
        <v>17.77</v>
      </c>
      <c r="E6" s="27">
        <v>14.9</v>
      </c>
      <c r="F6" s="27">
        <v>1.29</v>
      </c>
      <c r="G6" s="27">
        <v>108.6</v>
      </c>
      <c r="H6" s="27">
        <v>91.1</v>
      </c>
      <c r="I6" s="71"/>
      <c r="J6" s="71"/>
      <c r="K6" s="71"/>
      <c r="L6" s="71"/>
      <c r="M6" s="71"/>
      <c r="N6" s="71"/>
    </row>
    <row r="7" spans="1:15" ht="15" customHeight="1" x14ac:dyDescent="0.25">
      <c r="A7" s="4" t="s">
        <v>8</v>
      </c>
      <c r="B7" s="1" t="s">
        <v>9</v>
      </c>
      <c r="C7" s="27">
        <v>34.6</v>
      </c>
      <c r="D7" s="27">
        <v>34.82</v>
      </c>
      <c r="E7" s="27">
        <v>31.83</v>
      </c>
      <c r="F7" s="27">
        <v>2.77</v>
      </c>
      <c r="G7" s="27">
        <v>108.7</v>
      </c>
      <c r="H7" s="27">
        <v>99.4</v>
      </c>
      <c r="I7" s="71"/>
      <c r="J7" s="71"/>
      <c r="K7" s="71"/>
      <c r="L7" s="71"/>
      <c r="M7" s="71"/>
      <c r="N7" s="71"/>
    </row>
    <row r="8" spans="1:15" ht="15" customHeight="1" x14ac:dyDescent="0.25">
      <c r="A8" s="4" t="s">
        <v>10</v>
      </c>
      <c r="B8" s="1" t="s">
        <v>9</v>
      </c>
      <c r="C8" s="27">
        <v>46.16</v>
      </c>
      <c r="D8" s="27">
        <v>45.12</v>
      </c>
      <c r="E8" s="27">
        <v>44.16</v>
      </c>
      <c r="F8" s="27">
        <v>2</v>
      </c>
      <c r="G8" s="27">
        <v>104.5</v>
      </c>
      <c r="H8" s="27">
        <v>102.3</v>
      </c>
      <c r="I8" s="71"/>
      <c r="J8" s="71"/>
      <c r="K8" s="71"/>
      <c r="L8" s="71"/>
      <c r="M8" s="71"/>
      <c r="N8" s="71"/>
    </row>
    <row r="9" spans="1:15" ht="15" customHeight="1" x14ac:dyDescent="0.25">
      <c r="A9" s="4" t="s">
        <v>11</v>
      </c>
      <c r="B9" s="1" t="s">
        <v>9</v>
      </c>
      <c r="C9" s="27">
        <v>207.15</v>
      </c>
      <c r="D9" s="27">
        <v>205.47</v>
      </c>
      <c r="E9" s="27">
        <v>193.8</v>
      </c>
      <c r="F9" s="27">
        <v>13.35</v>
      </c>
      <c r="G9" s="27">
        <v>106.9</v>
      </c>
      <c r="H9" s="27">
        <v>100.8</v>
      </c>
      <c r="I9" s="71"/>
      <c r="J9" s="71"/>
      <c r="K9" s="71"/>
      <c r="L9" s="71"/>
      <c r="M9" s="71"/>
      <c r="N9" s="71"/>
    </row>
    <row r="10" spans="1:15" ht="26.25" customHeight="1" x14ac:dyDescent="0.25">
      <c r="A10" s="4" t="s">
        <v>12</v>
      </c>
      <c r="B10" s="1" t="s">
        <v>9</v>
      </c>
      <c r="C10" s="27">
        <v>53.8</v>
      </c>
      <c r="D10" s="27">
        <v>54.04</v>
      </c>
      <c r="E10" s="27">
        <v>49.48</v>
      </c>
      <c r="F10" s="27">
        <v>4.32</v>
      </c>
      <c r="G10" s="27">
        <v>108.7</v>
      </c>
      <c r="H10" s="27">
        <v>99.5</v>
      </c>
      <c r="I10" s="71"/>
      <c r="J10" s="71"/>
      <c r="K10" s="71"/>
      <c r="L10" s="71"/>
      <c r="M10" s="71"/>
      <c r="N10" s="71"/>
    </row>
    <row r="11" spans="1:15" ht="15" customHeight="1" x14ac:dyDescent="0.25">
      <c r="A11" s="4" t="s">
        <v>13</v>
      </c>
      <c r="B11" s="1" t="s">
        <v>9</v>
      </c>
      <c r="C11" s="27">
        <v>110.87</v>
      </c>
      <c r="D11" s="27">
        <v>111.76</v>
      </c>
      <c r="E11" s="27">
        <v>104.93</v>
      </c>
      <c r="F11" s="27">
        <v>5.94</v>
      </c>
      <c r="G11" s="27">
        <v>105.7</v>
      </c>
      <c r="H11" s="27">
        <v>99.2</v>
      </c>
      <c r="I11" s="71"/>
      <c r="J11" s="71"/>
      <c r="K11" s="71"/>
      <c r="L11" s="71"/>
      <c r="M11" s="71"/>
      <c r="N11" s="71"/>
    </row>
    <row r="12" spans="1:15" ht="15" customHeight="1" x14ac:dyDescent="0.25">
      <c r="A12" s="4" t="s">
        <v>14</v>
      </c>
      <c r="B12" s="1" t="s">
        <v>9</v>
      </c>
      <c r="C12" s="27">
        <v>144.24</v>
      </c>
      <c r="D12" s="27">
        <v>144.9</v>
      </c>
      <c r="E12" s="27">
        <v>127.8</v>
      </c>
      <c r="F12" s="27">
        <v>16.440000000000001</v>
      </c>
      <c r="G12" s="27">
        <v>112.9</v>
      </c>
      <c r="H12" s="27">
        <v>99.5</v>
      </c>
      <c r="I12" s="71"/>
      <c r="J12" s="71"/>
      <c r="K12" s="71"/>
      <c r="L12" s="71"/>
      <c r="M12" s="71"/>
      <c r="N12" s="71"/>
    </row>
    <row r="13" spans="1:15" ht="15" customHeight="1" x14ac:dyDescent="0.25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71"/>
      <c r="J13" s="71"/>
      <c r="K13" s="71"/>
      <c r="L13" s="71"/>
      <c r="M13" s="71"/>
      <c r="N13" s="71"/>
    </row>
    <row r="14" spans="1:15" ht="15" customHeight="1" x14ac:dyDescent="0.25">
      <c r="A14" s="4" t="s">
        <v>16</v>
      </c>
      <c r="B14" s="1" t="s">
        <v>9</v>
      </c>
      <c r="C14" s="27">
        <v>124.42</v>
      </c>
      <c r="D14" s="27">
        <v>119.89</v>
      </c>
      <c r="E14" s="27">
        <v>115.45</v>
      </c>
      <c r="F14" s="27">
        <v>8.9700000000000006</v>
      </c>
      <c r="G14" s="27">
        <v>107.8</v>
      </c>
      <c r="H14" s="27">
        <v>103.8</v>
      </c>
      <c r="I14" s="71"/>
      <c r="J14" s="71"/>
      <c r="K14" s="71"/>
      <c r="L14" s="71"/>
      <c r="M14" s="71"/>
      <c r="N14" s="71"/>
    </row>
    <row r="15" spans="1:15" ht="15" customHeight="1" x14ac:dyDescent="0.25">
      <c r="A15" s="4" t="s">
        <v>17</v>
      </c>
      <c r="B15" s="1" t="s">
        <v>9</v>
      </c>
      <c r="C15" s="27">
        <v>62.99</v>
      </c>
      <c r="D15" s="27">
        <v>63.18</v>
      </c>
      <c r="E15" s="27">
        <v>64.44</v>
      </c>
      <c r="F15" s="27">
        <v>-1.45</v>
      </c>
      <c r="G15" s="27">
        <v>97.7</v>
      </c>
      <c r="H15" s="27">
        <v>99.7</v>
      </c>
      <c r="I15" s="71"/>
      <c r="J15" s="71"/>
      <c r="K15" s="71"/>
      <c r="L15" s="71"/>
      <c r="M15" s="71"/>
      <c r="N15" s="71"/>
    </row>
    <row r="16" spans="1:15" ht="15" customHeight="1" x14ac:dyDescent="0.25">
      <c r="A16" s="4" t="s">
        <v>18</v>
      </c>
      <c r="B16" s="1" t="s">
        <v>9</v>
      </c>
      <c r="C16" s="27" t="s">
        <v>59</v>
      </c>
      <c r="D16" s="27">
        <v>114.68</v>
      </c>
      <c r="E16" s="27">
        <v>100.71</v>
      </c>
      <c r="F16" s="27" t="s">
        <v>59</v>
      </c>
      <c r="G16" s="27" t="s">
        <v>59</v>
      </c>
      <c r="H16" s="27" t="s">
        <v>59</v>
      </c>
      <c r="I16" s="71"/>
      <c r="J16" s="71"/>
      <c r="K16" s="71"/>
      <c r="L16" s="71"/>
      <c r="M16" s="71"/>
      <c r="N16" s="71"/>
    </row>
    <row r="17" spans="1:14" ht="15" customHeight="1" x14ac:dyDescent="0.25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71"/>
      <c r="J17" s="71"/>
      <c r="K17" s="71"/>
      <c r="L17" s="71"/>
      <c r="M17" s="71"/>
      <c r="N17" s="71"/>
    </row>
    <row r="18" spans="1:14" x14ac:dyDescent="0.25">
      <c r="A18" s="60" t="s">
        <v>58</v>
      </c>
      <c r="I18" s="2"/>
    </row>
    <row r="19" spans="1:14" x14ac:dyDescent="0.25">
      <c r="A19" s="60" t="s">
        <v>57</v>
      </c>
      <c r="I19" s="28"/>
    </row>
    <row r="20" spans="1:14" s="9" customFormat="1" ht="30.75" customHeight="1" x14ac:dyDescent="0.3">
      <c r="A20" s="7" t="s">
        <v>63</v>
      </c>
      <c r="B20" s="8"/>
      <c r="C20" s="8"/>
      <c r="D20" s="8"/>
      <c r="E20" s="8"/>
      <c r="F20" s="8"/>
      <c r="G20" s="8"/>
      <c r="H20" s="8"/>
      <c r="I20" s="28"/>
    </row>
    <row r="21" spans="1:14" ht="38.25" customHeight="1" x14ac:dyDescent="0.25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14" ht="15" customHeight="1" x14ac:dyDescent="0.25">
      <c r="A22" s="4" t="s">
        <v>22</v>
      </c>
      <c r="B22" s="1" t="s">
        <v>23</v>
      </c>
      <c r="C22" s="30">
        <v>9820.7999999999993</v>
      </c>
      <c r="D22" s="30">
        <v>8975.4500000000007</v>
      </c>
      <c r="E22" s="30">
        <v>9452.2099999999991</v>
      </c>
      <c r="F22" s="30">
        <f>C22-E22</f>
        <v>368.59000000000015</v>
      </c>
      <c r="G22" s="59">
        <f>C22/E22*100</f>
        <v>103.89951133121249</v>
      </c>
      <c r="H22" s="27">
        <f>C22/D22*100</f>
        <v>109.41846926895029</v>
      </c>
      <c r="I22" s="28"/>
      <c r="J22" s="28"/>
      <c r="K22" s="28"/>
    </row>
    <row r="23" spans="1:14" ht="15" customHeight="1" x14ac:dyDescent="0.25">
      <c r="A23" s="4" t="s">
        <v>24</v>
      </c>
      <c r="B23" s="1" t="s">
        <v>23</v>
      </c>
      <c r="C23" s="30">
        <v>44540.639999999999</v>
      </c>
      <c r="D23" s="30">
        <v>49035.07</v>
      </c>
      <c r="E23" s="30">
        <v>43144.08</v>
      </c>
      <c r="F23" s="30">
        <f t="shared" ref="F23:F29" si="0">C23-E23</f>
        <v>1396.5599999999977</v>
      </c>
      <c r="G23" s="59">
        <f t="shared" ref="G23:G29" si="1">C23/E23*100</f>
        <v>103.23696785283173</v>
      </c>
      <c r="H23" s="27">
        <f t="shared" ref="H23:H29" si="2">C23/D23*100</f>
        <v>90.834253932950432</v>
      </c>
      <c r="I23" s="28"/>
      <c r="J23" s="28"/>
      <c r="K23" s="28"/>
    </row>
    <row r="24" spans="1:14" ht="15" customHeight="1" x14ac:dyDescent="0.25">
      <c r="A24" s="4" t="s">
        <v>25</v>
      </c>
      <c r="B24" s="1" t="s">
        <v>23</v>
      </c>
      <c r="C24" s="30">
        <v>5819.38</v>
      </c>
      <c r="D24" s="30">
        <v>5332.81</v>
      </c>
      <c r="E24" s="30">
        <v>4346.49</v>
      </c>
      <c r="F24" s="30">
        <f t="shared" si="0"/>
        <v>1472.8900000000003</v>
      </c>
      <c r="G24" s="59">
        <f t="shared" si="1"/>
        <v>133.88688343928089</v>
      </c>
      <c r="H24" s="27">
        <f t="shared" si="2"/>
        <v>109.12408280062481</v>
      </c>
      <c r="I24" s="28"/>
      <c r="J24" s="28"/>
      <c r="K24" s="28"/>
    </row>
    <row r="25" spans="1:14" ht="15" customHeight="1" x14ac:dyDescent="0.25">
      <c r="A25" s="4" t="s">
        <v>26</v>
      </c>
      <c r="B25" s="1" t="s">
        <v>27</v>
      </c>
      <c r="C25" s="30">
        <v>10805.11</v>
      </c>
      <c r="D25" s="30">
        <v>10294.469999999999</v>
      </c>
      <c r="E25" s="30">
        <v>10220.700000000001</v>
      </c>
      <c r="F25" s="30">
        <f t="shared" si="0"/>
        <v>584.40999999999985</v>
      </c>
      <c r="G25" s="59">
        <f t="shared" si="1"/>
        <v>105.71790581858384</v>
      </c>
      <c r="H25" s="27">
        <f t="shared" si="2"/>
        <v>104.96033307202801</v>
      </c>
      <c r="I25" s="28"/>
      <c r="J25" s="28"/>
      <c r="K25" s="28"/>
    </row>
    <row r="26" spans="1:14" ht="15" customHeight="1" x14ac:dyDescent="0.25">
      <c r="A26" s="4" t="s">
        <v>28</v>
      </c>
      <c r="B26" s="1" t="s">
        <v>27</v>
      </c>
      <c r="C26" s="30">
        <v>1953.49</v>
      </c>
      <c r="D26" s="30">
        <v>1994.27</v>
      </c>
      <c r="E26" s="30">
        <v>1670.85</v>
      </c>
      <c r="F26" s="30">
        <f t="shared" si="0"/>
        <v>282.6400000000001</v>
      </c>
      <c r="G26" s="59">
        <f t="shared" si="1"/>
        <v>116.91594098811981</v>
      </c>
      <c r="H26" s="27">
        <f t="shared" si="2"/>
        <v>97.955141480341183</v>
      </c>
      <c r="I26" s="28"/>
      <c r="J26" s="28"/>
      <c r="K26" s="28"/>
    </row>
    <row r="27" spans="1:14" ht="15" customHeight="1" x14ac:dyDescent="0.25">
      <c r="A27" s="4" t="s">
        <v>29</v>
      </c>
      <c r="B27" s="1" t="s">
        <v>27</v>
      </c>
      <c r="C27" s="30">
        <v>3860.73</v>
      </c>
      <c r="D27" s="30">
        <v>4126.7299999999996</v>
      </c>
      <c r="E27" s="30">
        <v>3686.16</v>
      </c>
      <c r="F27" s="30">
        <f t="shared" si="0"/>
        <v>174.57000000000016</v>
      </c>
      <c r="G27" s="59">
        <f t="shared" si="1"/>
        <v>104.73582264470345</v>
      </c>
      <c r="H27" s="27">
        <f t="shared" si="2"/>
        <v>93.55421847322215</v>
      </c>
      <c r="I27" s="28"/>
      <c r="J27" s="28"/>
      <c r="K27" s="28"/>
    </row>
    <row r="28" spans="1:14" ht="15" customHeight="1" x14ac:dyDescent="0.25">
      <c r="A28" s="4" t="s">
        <v>30</v>
      </c>
      <c r="B28" s="1" t="s">
        <v>27</v>
      </c>
      <c r="C28" s="30">
        <v>11377.6</v>
      </c>
      <c r="D28" s="30">
        <v>11136.41</v>
      </c>
      <c r="E28" s="30">
        <v>10897.95</v>
      </c>
      <c r="F28" s="30">
        <f t="shared" si="0"/>
        <v>479.64999999999964</v>
      </c>
      <c r="G28" s="59">
        <f t="shared" si="1"/>
        <v>104.40128648048486</v>
      </c>
      <c r="H28" s="27">
        <f t="shared" si="2"/>
        <v>102.16577873839057</v>
      </c>
      <c r="I28" s="28"/>
      <c r="J28" s="28"/>
      <c r="K28" s="28"/>
    </row>
    <row r="29" spans="1:14" ht="15" customHeight="1" x14ac:dyDescent="0.25">
      <c r="A29" s="4" t="s">
        <v>31</v>
      </c>
      <c r="B29" s="1" t="s">
        <v>27</v>
      </c>
      <c r="C29" s="30">
        <v>1291.3699999999999</v>
      </c>
      <c r="D29" s="30">
        <v>1019.89</v>
      </c>
      <c r="E29" s="30">
        <v>1142.3800000000001</v>
      </c>
      <c r="F29" s="30">
        <f t="shared" si="0"/>
        <v>148.98999999999978</v>
      </c>
      <c r="G29" s="59">
        <f t="shared" si="1"/>
        <v>113.0420700642518</v>
      </c>
      <c r="H29" s="27">
        <f t="shared" si="2"/>
        <v>126.61855690319544</v>
      </c>
      <c r="I29" s="28"/>
      <c r="J29" s="28"/>
      <c r="K29" s="28"/>
    </row>
    <row r="30" spans="1:14" x14ac:dyDescent="0.25">
      <c r="A30" s="60" t="s">
        <v>58</v>
      </c>
      <c r="I30" s="2"/>
    </row>
    <row r="31" spans="1:14" x14ac:dyDescent="0.25">
      <c r="I31" s="2"/>
    </row>
    <row r="32" spans="1:14" x14ac:dyDescent="0.25">
      <c r="I32" s="2"/>
    </row>
    <row r="33" spans="1:9" x14ac:dyDescent="0.25">
      <c r="G33" s="2"/>
      <c r="I33" s="2"/>
    </row>
    <row r="34" spans="1:9" x14ac:dyDescent="0.25">
      <c r="G34" s="2"/>
      <c r="H34" s="2"/>
      <c r="I34" s="2"/>
    </row>
    <row r="35" spans="1:9" x14ac:dyDescent="0.25">
      <c r="G35" s="2"/>
      <c r="I35" s="2"/>
    </row>
    <row r="36" spans="1:9" x14ac:dyDescent="0.25">
      <c r="G36" s="2"/>
      <c r="I36" s="2"/>
    </row>
    <row r="37" spans="1:9" x14ac:dyDescent="0.25">
      <c r="G37" s="2"/>
      <c r="I37" s="2"/>
    </row>
    <row r="38" spans="1:9" s="9" customFormat="1" ht="30.75" customHeight="1" x14ac:dyDescent="0.3">
      <c r="A38" s="7" t="s">
        <v>62</v>
      </c>
      <c r="B38" s="8"/>
      <c r="C38" s="8"/>
      <c r="D38" s="8"/>
      <c r="E38" s="8"/>
      <c r="F38" s="8"/>
      <c r="G38" s="8"/>
      <c r="H38" s="8"/>
      <c r="I38"/>
    </row>
    <row r="39" spans="1:9" ht="37.5" x14ac:dyDescent="0.25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5">
      <c r="A40" s="4" t="s">
        <v>32</v>
      </c>
      <c r="B40" s="1" t="s">
        <v>33</v>
      </c>
      <c r="C40" s="11">
        <v>222811</v>
      </c>
      <c r="D40" s="11">
        <v>232540</v>
      </c>
      <c r="E40" s="11">
        <v>216506</v>
      </c>
      <c r="F40" s="11">
        <v>6305</v>
      </c>
      <c r="G40" s="27">
        <v>102.9</v>
      </c>
      <c r="H40" s="27">
        <v>95.8</v>
      </c>
    </row>
    <row r="41" spans="1:9" x14ac:dyDescent="0.25">
      <c r="A41" s="4" t="s">
        <v>34</v>
      </c>
      <c r="B41" s="1" t="s">
        <v>33</v>
      </c>
      <c r="C41" s="11">
        <v>2080396</v>
      </c>
      <c r="D41" s="11">
        <v>1857585</v>
      </c>
      <c r="E41" s="11">
        <v>2097687</v>
      </c>
      <c r="F41" s="11">
        <v>-17291</v>
      </c>
      <c r="G41" s="27">
        <v>99.2</v>
      </c>
      <c r="H41" s="11"/>
    </row>
    <row r="42" spans="1:9" x14ac:dyDescent="0.25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5">
      <c r="A43" s="4" t="s">
        <v>36</v>
      </c>
      <c r="B43" s="1" t="s">
        <v>33</v>
      </c>
      <c r="C43" s="11">
        <v>214989</v>
      </c>
      <c r="D43" s="11">
        <v>191977</v>
      </c>
      <c r="E43" s="11">
        <v>211979</v>
      </c>
      <c r="F43" s="11">
        <v>7018</v>
      </c>
      <c r="G43" s="11">
        <v>103.3</v>
      </c>
      <c r="H43" s="11">
        <v>114.1</v>
      </c>
    </row>
    <row r="44" spans="1:9" x14ac:dyDescent="0.25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5">
      <c r="A45" s="4" t="s">
        <v>38</v>
      </c>
      <c r="B45" s="1" t="s">
        <v>33</v>
      </c>
      <c r="C45" s="11">
        <v>8625</v>
      </c>
      <c r="D45" s="11">
        <v>8213</v>
      </c>
      <c r="E45" s="11">
        <v>9760</v>
      </c>
      <c r="F45" s="11">
        <v>-1135</v>
      </c>
      <c r="G45" s="11">
        <v>88.4</v>
      </c>
      <c r="H45" s="11"/>
    </row>
    <row r="46" spans="1:9" x14ac:dyDescent="0.25">
      <c r="A46" s="4" t="s">
        <v>39</v>
      </c>
      <c r="B46" s="1" t="s">
        <v>40</v>
      </c>
      <c r="C46" s="11">
        <v>13.43</v>
      </c>
      <c r="D46" s="11">
        <v>13.39</v>
      </c>
      <c r="E46" s="11">
        <v>11.44</v>
      </c>
      <c r="F46" s="11">
        <v>1.99</v>
      </c>
      <c r="G46" s="27">
        <v>117.4</v>
      </c>
      <c r="H46" s="27">
        <v>100.3</v>
      </c>
    </row>
    <row r="47" spans="1:9" x14ac:dyDescent="0.25">
      <c r="A47" s="4" t="s">
        <v>44</v>
      </c>
      <c r="B47" s="1" t="s">
        <v>40</v>
      </c>
      <c r="C47" s="27">
        <v>13.24</v>
      </c>
      <c r="D47" s="27">
        <v>13.21</v>
      </c>
      <c r="E47" s="59">
        <v>11.05</v>
      </c>
      <c r="F47" s="27">
        <v>2.19</v>
      </c>
      <c r="G47" s="27">
        <v>119.82</v>
      </c>
      <c r="H47" s="11"/>
    </row>
    <row r="48" spans="1:9" x14ac:dyDescent="0.25">
      <c r="A48" s="60" t="s">
        <v>58</v>
      </c>
      <c r="I48" s="2"/>
    </row>
    <row r="49" spans="1:8" x14ac:dyDescent="0.25">
      <c r="A49"/>
      <c r="F49" s="2"/>
      <c r="G49" s="2"/>
    </row>
    <row r="50" spans="1:8" x14ac:dyDescent="0.25">
      <c r="E50" s="2"/>
      <c r="F50" s="2"/>
      <c r="G50" s="2"/>
    </row>
    <row r="51" spans="1:8" x14ac:dyDescent="0.25">
      <c r="F51" s="2"/>
      <c r="G51" s="2"/>
    </row>
    <row r="52" spans="1:8" x14ac:dyDescent="0.25">
      <c r="E52" s="44"/>
      <c r="G52" t="s">
        <v>60</v>
      </c>
      <c r="H52" s="2"/>
    </row>
    <row r="53" spans="1:8" x14ac:dyDescent="0.25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49" activePane="bottomRight" state="frozen"/>
      <selection pane="topRight" activeCell="B1" sqref="B1"/>
      <selection pane="bottomLeft" activeCell="A3" sqref="A3"/>
      <selection pane="bottomRight" activeCell="D61" sqref="D61"/>
    </sheetView>
  </sheetViews>
  <sheetFormatPr defaultColWidth="9.1796875" defaultRowHeight="14.5" x14ac:dyDescent="0.35"/>
  <cols>
    <col min="1" max="1" width="7.7265625" style="10" customWidth="1"/>
    <col min="2" max="2" width="11.453125" style="10" customWidth="1"/>
    <col min="3" max="10" width="15.7265625" style="10" customWidth="1"/>
    <col min="11" max="11" width="9.1796875" style="10"/>
    <col min="12" max="12" width="12.54296875" style="10" customWidth="1"/>
    <col min="13" max="13" width="12.453125" style="10" customWidth="1"/>
    <col min="14" max="14" width="20.1796875" style="10" customWidth="1"/>
    <col min="15" max="16384" width="9.1796875" style="10"/>
  </cols>
  <sheetData>
    <row r="1" spans="1:10" s="9" customFormat="1" ht="24.75" customHeight="1" thickBot="1" x14ac:dyDescent="0.35">
      <c r="A1" s="16" t="s">
        <v>43</v>
      </c>
    </row>
    <row r="2" spans="1:10" ht="30.75" customHeight="1" x14ac:dyDescent="0.3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3" customHeight="1" x14ac:dyDescent="0.3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3" customHeight="1" x14ac:dyDescent="0.3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3" customHeight="1" x14ac:dyDescent="0.3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3" customHeight="1" thickBot="1" x14ac:dyDescent="0.4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5" customHeight="1" thickBot="1" x14ac:dyDescent="0.4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3" customHeight="1" x14ac:dyDescent="0.3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3" customHeight="1" x14ac:dyDescent="0.3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3" customHeight="1" x14ac:dyDescent="0.3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3" customHeight="1" thickBot="1" x14ac:dyDescent="0.4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5" customHeight="1" thickBot="1" x14ac:dyDescent="0.4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3" customHeight="1" x14ac:dyDescent="0.3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3" customHeight="1" x14ac:dyDescent="0.3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3" customHeight="1" x14ac:dyDescent="0.3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3" customHeight="1" thickBot="1" x14ac:dyDescent="0.4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5" customHeight="1" thickBot="1" x14ac:dyDescent="0.4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3" customHeight="1" x14ac:dyDescent="0.3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3" customHeight="1" x14ac:dyDescent="0.3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3" customHeight="1" x14ac:dyDescent="0.3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3" customHeight="1" thickBot="1" x14ac:dyDescent="0.4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6"/>
      <c r="N21" s="77"/>
      <c r="O21" s="77"/>
      <c r="P21" s="77"/>
      <c r="Q21" s="77"/>
      <c r="R21" s="77"/>
      <c r="S21" s="77"/>
      <c r="T21" s="77"/>
      <c r="U21" s="77"/>
      <c r="V21" s="77"/>
    </row>
    <row r="22" spans="1:22" ht="14.15" customHeight="1" thickBot="1" x14ac:dyDescent="0.4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3" customHeight="1" x14ac:dyDescent="0.3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3" customHeight="1" x14ac:dyDescent="0.3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3" customHeight="1" x14ac:dyDescent="0.3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3" customHeight="1" thickBot="1" x14ac:dyDescent="0.4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5" customHeight="1" thickBot="1" x14ac:dyDescent="0.4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3" customHeight="1" x14ac:dyDescent="0.3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3" customHeight="1" x14ac:dyDescent="0.3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3" customHeight="1" x14ac:dyDescent="0.3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3" customHeight="1" thickBot="1" x14ac:dyDescent="0.4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" thickBot="1" x14ac:dyDescent="0.4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3" customHeight="1" x14ac:dyDescent="0.3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3" customHeight="1" x14ac:dyDescent="0.3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3" customHeight="1" x14ac:dyDescent="0.3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3" customHeight="1" thickBot="1" x14ac:dyDescent="0.4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" thickBot="1" x14ac:dyDescent="0.4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3" customHeight="1" x14ac:dyDescent="0.3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3" customHeight="1" x14ac:dyDescent="0.3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3" customHeight="1" x14ac:dyDescent="0.3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3" customHeight="1" thickBot="1" x14ac:dyDescent="0.4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3" customHeight="1" thickBot="1" x14ac:dyDescent="0.4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3" customHeight="1" x14ac:dyDescent="0.3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3" customHeight="1" x14ac:dyDescent="0.3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3" customHeight="1" x14ac:dyDescent="0.3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3" customHeight="1" thickBot="1" x14ac:dyDescent="0.4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3" customHeight="1" thickBot="1" x14ac:dyDescent="0.4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3" customHeight="1" x14ac:dyDescent="0.3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3" customHeight="1" x14ac:dyDescent="0.3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3" customHeight="1" x14ac:dyDescent="0.3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3" customHeight="1" thickBot="1" x14ac:dyDescent="0.4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3" customHeight="1" thickBot="1" x14ac:dyDescent="0.4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3" customHeight="1" x14ac:dyDescent="0.3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3" customHeight="1" x14ac:dyDescent="0.3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3" customHeight="1" x14ac:dyDescent="0.35">
      <c r="A55" s="52">
        <v>2025</v>
      </c>
      <c r="B55" s="53">
        <v>3</v>
      </c>
      <c r="C55" s="42">
        <v>28597.41</v>
      </c>
      <c r="D55" s="42">
        <v>141809.03</v>
      </c>
      <c r="E55" s="42">
        <v>15839.56</v>
      </c>
      <c r="F55" s="42">
        <v>31911.62</v>
      </c>
      <c r="G55" s="42">
        <v>5617.6</v>
      </c>
      <c r="H55" s="42">
        <v>12184.11</v>
      </c>
      <c r="I55" s="42">
        <v>34242.86</v>
      </c>
      <c r="J55" s="43">
        <v>3329.23</v>
      </c>
      <c r="L55" s="6"/>
      <c r="M55" s="6"/>
      <c r="N55" s="6"/>
      <c r="O55" s="6"/>
      <c r="P55" s="6"/>
      <c r="Q55" s="6"/>
      <c r="R55" s="6"/>
      <c r="S55" s="6"/>
    </row>
    <row r="56" spans="1:19" ht="13" customHeight="1" x14ac:dyDescent="0.3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3" customHeight="1" x14ac:dyDescent="0.3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3" customHeight="1" x14ac:dyDescent="0.35">
      <c r="A58" s="75" t="s">
        <v>64</v>
      </c>
      <c r="B58" s="75"/>
      <c r="C58" s="65">
        <f>C55/C50*100</f>
        <v>105.00234624391685</v>
      </c>
      <c r="D58" s="65">
        <f t="shared" ref="D58:J58" si="0">D55/D50*100</f>
        <v>103.34909173010666</v>
      </c>
      <c r="E58" s="65">
        <f t="shared" si="0"/>
        <v>108.18846900184487</v>
      </c>
      <c r="F58" s="65">
        <f t="shared" si="0"/>
        <v>104.28814616723754</v>
      </c>
      <c r="G58" s="65">
        <f t="shared" si="0"/>
        <v>108.54112123349209</v>
      </c>
      <c r="H58" s="65">
        <f t="shared" si="0"/>
        <v>110.42182678321394</v>
      </c>
      <c r="I58" s="65">
        <f t="shared" si="0"/>
        <v>102.37631334341664</v>
      </c>
      <c r="J58" s="65">
        <f t="shared" si="0"/>
        <v>105.60803694915684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3" customHeight="1" x14ac:dyDescent="0.35">
      <c r="A59" s="72" t="s">
        <v>65</v>
      </c>
      <c r="B59" s="72"/>
      <c r="C59" s="66">
        <f>C55/C54*100</f>
        <v>98.978970601621668</v>
      </c>
      <c r="D59" s="66">
        <f t="shared" ref="D59:J59" si="1">D55/D54*100</f>
        <v>96.230469105200484</v>
      </c>
      <c r="E59" s="66">
        <f t="shared" si="1"/>
        <v>101.44921409901436</v>
      </c>
      <c r="F59" s="66">
        <f t="shared" si="1"/>
        <v>98.741183441656389</v>
      </c>
      <c r="G59" s="66">
        <f t="shared" si="1"/>
        <v>108.66751909748082</v>
      </c>
      <c r="H59" s="66">
        <f t="shared" si="1"/>
        <v>97.722502360028457</v>
      </c>
      <c r="I59" s="66">
        <f t="shared" si="1"/>
        <v>98.513445789621159</v>
      </c>
      <c r="J59" s="66">
        <f t="shared" si="1"/>
        <v>91.586154912684179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3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3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3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3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M21:V21"/>
    <mergeCell ref="A32:B32"/>
    <mergeCell ref="A7:B7"/>
    <mergeCell ref="A12:B12"/>
    <mergeCell ref="A17:B17"/>
    <mergeCell ref="A22:B22"/>
    <mergeCell ref="A27:B27"/>
    <mergeCell ref="A59:B59"/>
    <mergeCell ref="A47:B47"/>
    <mergeCell ref="A42:B42"/>
    <mergeCell ref="A37:B37"/>
    <mergeCell ref="A52:B52"/>
    <mergeCell ref="A58:B58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2025-09-22T08:51:40Z</cp:lastPrinted>
  <dcterms:created xsi:type="dcterms:W3CDTF">2020-03-20T15:46:41Z</dcterms:created>
  <dcterms:modified xsi:type="dcterms:W3CDTF">2026-01-09T10:38:17Z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