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1_25\"/>
    </mc:Choice>
  </mc:AlternateContent>
  <xr:revisionPtr revIDLastSave="0" documentId="13_ncr:1_{C4B67B20-03B4-4E35-A72A-6A291579B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<sst xmlns="http://schemas.openxmlformats.org/spreadsheetml/2006/main" count="149" uniqueCount="66">
  <si>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</si>
  <si>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</si>
  <si>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</si>
  <si>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</si>
  <si>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</si>
  <si>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</si>
  <si>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</si>
  <si>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</si>
  <si>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</si>
  <si>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</si>
  <si>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</si>
  <si>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</si>
  <si>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</si>
  <si>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</si>
  <si>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</si>
  <si>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</si>
  <si>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</si>
  <si>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</si>
  <si>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</si>
  <si>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</si>
  <si>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</si>
  <si>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</si>
  <si>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</si>
  <si>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</si>
  <si>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</si>
  <si>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</si>
  <si>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</si>
  <si>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</si>
  <si>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</si>
  <si>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</si>
  <si>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</si>
  <si>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</si>
  <si>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</si>
  <si>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</si>
  <si>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</si>
  <si>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</si>
  <si>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</si>
  <si>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</si>
  <si>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</si>
  <si>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</si>
  <si>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</si>
  <si>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</si>
  <si>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</si>
  <si>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</si>
  <si>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</si>
  <si>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</si>
  <si>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</si>
  <si>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</si>
  <si>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</si>
  <si>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</si>
  <si>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</si>
  <si>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</si>
  <si>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</si>
  <si>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</si>
  <si>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</si>
  <si>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</si>
  <si>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</si>
  <si>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</si>
  <si>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</si>
  <si>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</si>
  <si>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 xml:space="preserve"> </t>
  </si>
  <si>
    <t>3.Q.2025/3.Q.2024</t>
  </si>
  <si>
    <t>3.Q.2025/2.Q.2025</t>
  </si>
  <si>
    <t>Souhrn údajů mlékárenského průmyslu ČR (ceny výrobků) - měsíc/rok (Listopad/2025)</t>
  </si>
  <si>
    <t>Souhrn údajů mlékárenského průmyslu ČR (nákup) - měsíc/rok (Listopad/2025)</t>
  </si>
  <si>
    <t>Souhrn údajů mlékárenského průmyslu ČR (výroba zboží) - měsíc/rok (Listopad/2025)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</si>
</sst>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1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H47" sqref="H4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71"/>
    </row>
    <row r="4" spans="1:9" ht="15" customHeight="1" x14ac:dyDescent="0.2">
      <c r="A4" s="4" t="s">
        <v>5</v>
      </c>
      <c r="B4" s="1" t="s">
        <v>4</v>
      </c>
      <c r="C4" s="27">
        <v>13.21</v>
      </c>
      <c r="D4" s="27">
        <v>14.06</v>
      </c>
      <c r="E4" s="27">
        <v>13.83</v>
      </c>
      <c r="F4" s="27">
        <v>-0.61</v>
      </c>
      <c r="G4" s="27">
        <v>95.6</v>
      </c>
      <c r="H4" s="27">
        <v>94</v>
      </c>
      <c r="I4" s="71"/>
    </row>
    <row r="5" spans="1:9" ht="15" customHeight="1" x14ac:dyDescent="0.2">
      <c r="A5" s="4" t="s">
        <v>6</v>
      </c>
      <c r="B5" s="1" t="s">
        <v>4</v>
      </c>
      <c r="C5" s="27">
        <v>20.23</v>
      </c>
      <c r="D5" s="27">
        <v>20.399999999999999</v>
      </c>
      <c r="E5" s="27">
        <v>18.559999999999999</v>
      </c>
      <c r="F5" s="27">
        <v>1.67</v>
      </c>
      <c r="G5" s="27">
        <v>109</v>
      </c>
      <c r="H5" s="27">
        <v>99.2</v>
      </c>
      <c r="I5" s="71"/>
    </row>
    <row r="6" spans="1:9" ht="15" customHeight="1" x14ac:dyDescent="0.2">
      <c r="A6" s="4" t="s">
        <v>7</v>
      </c>
      <c r="B6" s="1" t="s">
        <v>4</v>
      </c>
      <c r="C6" s="27">
        <v>16.21</v>
      </c>
      <c r="D6" s="27">
        <v>16.39</v>
      </c>
      <c r="E6" s="27">
        <v>15.44</v>
      </c>
      <c r="F6" s="27">
        <v>0.78</v>
      </c>
      <c r="G6" s="27">
        <v>105</v>
      </c>
      <c r="H6" s="27">
        <v>98.9</v>
      </c>
      <c r="I6" s="71"/>
    </row>
    <row r="7" spans="1:9" ht="15" customHeight="1" x14ac:dyDescent="0.2">
      <c r="A7" s="4" t="s">
        <v>8</v>
      </c>
      <c r="B7" s="1" t="s">
        <v>9</v>
      </c>
      <c r="C7" s="27">
        <v>34.61</v>
      </c>
      <c r="D7" s="27">
        <v>34.51</v>
      </c>
      <c r="E7" s="27">
        <v>32.590000000000003</v>
      </c>
      <c r="F7" s="27">
        <v>2.02</v>
      </c>
      <c r="G7" s="27">
        <v>106.2</v>
      </c>
      <c r="H7" s="27">
        <v>100.3</v>
      </c>
      <c r="I7" s="71"/>
    </row>
    <row r="8" spans="1:9" ht="15" customHeight="1" x14ac:dyDescent="0.2">
      <c r="A8" s="4" t="s">
        <v>10</v>
      </c>
      <c r="B8" s="1" t="s">
        <v>9</v>
      </c>
      <c r="C8" s="27">
        <v>46.28</v>
      </c>
      <c r="D8" s="27">
        <v>45.95</v>
      </c>
      <c r="E8" s="27">
        <v>44.26</v>
      </c>
      <c r="F8" s="27">
        <v>2.02</v>
      </c>
      <c r="G8" s="27">
        <v>104.6</v>
      </c>
      <c r="H8" s="27">
        <v>100.7</v>
      </c>
      <c r="I8" s="71"/>
    </row>
    <row r="9" spans="1:9" ht="15" customHeight="1" x14ac:dyDescent="0.2">
      <c r="A9" s="4" t="s">
        <v>11</v>
      </c>
      <c r="B9" s="1" t="s">
        <v>9</v>
      </c>
      <c r="C9" s="27">
        <v>183.35</v>
      </c>
      <c r="D9" s="27">
        <v>195.3</v>
      </c>
      <c r="E9" s="27">
        <v>229.88</v>
      </c>
      <c r="F9" s="27">
        <v>-46.53</v>
      </c>
      <c r="G9" s="27">
        <v>79.8</v>
      </c>
      <c r="H9" s="27">
        <v>93.9</v>
      </c>
      <c r="I9" s="71"/>
    </row>
    <row r="10" spans="1:9" ht="26.25" customHeight="1" x14ac:dyDescent="0.2">
      <c r="A10" s="4" t="s">
        <v>12</v>
      </c>
      <c r="B10" s="1" t="s">
        <v>9</v>
      </c>
      <c r="C10" s="27">
        <v>52.87</v>
      </c>
      <c r="D10" s="27">
        <v>52.69</v>
      </c>
      <c r="E10" s="27">
        <v>49.7</v>
      </c>
      <c r="F10" s="27">
        <v>3.17</v>
      </c>
      <c r="G10" s="27">
        <v>106.4</v>
      </c>
      <c r="H10" s="27">
        <v>100.3</v>
      </c>
      <c r="I10" s="71"/>
    </row>
    <row r="11" spans="1:9" ht="15" customHeight="1" x14ac:dyDescent="0.2">
      <c r="A11" s="4" t="s">
        <v>13</v>
      </c>
      <c r="B11" s="1" t="s">
        <v>9</v>
      </c>
      <c r="C11" s="27">
        <v>86.12</v>
      </c>
      <c r="D11" s="27">
        <v>101.05</v>
      </c>
      <c r="E11" s="27">
        <v>121.27</v>
      </c>
      <c r="F11" s="27">
        <v>-35.15</v>
      </c>
      <c r="G11" s="27">
        <v>71</v>
      </c>
      <c r="H11" s="27">
        <v>85.2</v>
      </c>
      <c r="I11" s="71"/>
    </row>
    <row r="12" spans="1:9" ht="15" customHeight="1" x14ac:dyDescent="0.2">
      <c r="A12" s="4" t="s">
        <v>14</v>
      </c>
      <c r="B12" s="1" t="s">
        <v>9</v>
      </c>
      <c r="C12" s="27">
        <v>135.55000000000001</v>
      </c>
      <c r="D12" s="27">
        <v>144.38</v>
      </c>
      <c r="E12" s="27">
        <v>135.36000000000001</v>
      </c>
      <c r="F12" s="27">
        <v>0.2</v>
      </c>
      <c r="G12" s="27">
        <v>100.1</v>
      </c>
      <c r="H12" s="27">
        <v>93.9</v>
      </c>
      <c r="I12" s="71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71"/>
    </row>
    <row r="14" spans="1:9" ht="15" customHeight="1" x14ac:dyDescent="0.2">
      <c r="A14" s="4" t="s">
        <v>16</v>
      </c>
      <c r="B14" s="1" t="s">
        <v>9</v>
      </c>
      <c r="C14" s="27">
        <v>125.24</v>
      </c>
      <c r="D14" s="27">
        <v>124.03</v>
      </c>
      <c r="E14" s="27">
        <v>115.46</v>
      </c>
      <c r="F14" s="27">
        <v>9.7799999999999994</v>
      </c>
      <c r="G14" s="27">
        <v>108.5</v>
      </c>
      <c r="H14" s="27">
        <v>101</v>
      </c>
      <c r="I14" s="71"/>
    </row>
    <row r="15" spans="1:9" ht="15" customHeight="1" x14ac:dyDescent="0.2">
      <c r="A15" s="4" t="s">
        <v>17</v>
      </c>
      <c r="B15" s="1" t="s">
        <v>9</v>
      </c>
      <c r="C15" s="27">
        <v>56.43</v>
      </c>
      <c r="D15" s="27">
        <v>61.55</v>
      </c>
      <c r="E15" s="27">
        <v>67.55</v>
      </c>
      <c r="F15" s="27">
        <v>-11.12</v>
      </c>
      <c r="G15" s="27">
        <v>83.5</v>
      </c>
      <c r="H15" s="27">
        <v>91.7</v>
      </c>
      <c r="I15" s="71"/>
    </row>
    <row r="16" spans="1:9" ht="15" customHeight="1" x14ac:dyDescent="0.2">
      <c r="A16" s="4" t="s">
        <v>18</v>
      </c>
      <c r="B16" s="1" t="s">
        <v>9</v>
      </c>
      <c r="C16" s="27">
        <v>109.1</v>
      </c>
      <c r="D16" s="27">
        <v>112.69</v>
      </c>
      <c r="E16" s="27">
        <v>106.36</v>
      </c>
      <c r="F16" s="27">
        <v>2.75</v>
      </c>
      <c r="G16" s="27">
        <v>102.6</v>
      </c>
      <c r="H16" s="27">
        <v>96.8</v>
      </c>
      <c r="I16" s="71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71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8"/>
    </row>
    <row r="20" spans="1:9" s="9" customFormat="1" ht="30.75" customHeight="1" x14ac:dyDescent="0.25">
      <c r="A20" s="7" t="s">
        <v>65</v>
      </c>
      <c r="B20" s="8"/>
      <c r="C20" s="8"/>
      <c r="D20" s="8"/>
      <c r="E20" s="8"/>
      <c r="F20" s="8"/>
      <c r="G20" s="8"/>
      <c r="H20" s="8"/>
      <c r="I20" s="28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9268.01</v>
      </c>
      <c r="D22" s="30">
        <v>10184.1</v>
      </c>
      <c r="E22" s="30">
        <v>9843.98</v>
      </c>
      <c r="F22" s="30">
        <f>C22-E22</f>
        <v>-575.96999999999935</v>
      </c>
      <c r="G22" s="59">
        <f>C22/E22*100</f>
        <v>94.149012899254174</v>
      </c>
      <c r="H22" s="27">
        <f>C22/D22*100</f>
        <v>91.004703410217886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45306.68</v>
      </c>
      <c r="D23" s="30">
        <v>43795.62</v>
      </c>
      <c r="E23" s="30">
        <v>47569.919999999998</v>
      </c>
      <c r="F23" s="30">
        <f t="shared" ref="F23:F29" si="0">C23-E23</f>
        <v>-2263.239999999998</v>
      </c>
      <c r="G23" s="59">
        <f t="shared" ref="G23:G29" si="1">C23/E23*100</f>
        <v>95.242287563233248</v>
      </c>
      <c r="H23" s="27">
        <f t="shared" ref="H23:H29" si="2">C23/D23*100</f>
        <v>103.4502537011692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5480.85</v>
      </c>
      <c r="D24" s="30">
        <v>5522.62</v>
      </c>
      <c r="E24" s="30">
        <v>5580.81</v>
      </c>
      <c r="F24" s="30">
        <f t="shared" si="0"/>
        <v>-99.960000000000036</v>
      </c>
      <c r="G24" s="59">
        <f t="shared" si="1"/>
        <v>98.208862154418441</v>
      </c>
      <c r="H24" s="27">
        <f t="shared" si="2"/>
        <v>99.243656090768511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10177.61</v>
      </c>
      <c r="D25" s="30">
        <v>11405.05</v>
      </c>
      <c r="E25" s="30">
        <v>9566.44</v>
      </c>
      <c r="F25" s="30">
        <f t="shared" si="0"/>
        <v>611.17000000000007</v>
      </c>
      <c r="G25" s="59">
        <f t="shared" si="1"/>
        <v>106.38868795497594</v>
      </c>
      <c r="H25" s="27">
        <f t="shared" si="2"/>
        <v>89.237749944103712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2059.21</v>
      </c>
      <c r="D26" s="30">
        <v>2190.34</v>
      </c>
      <c r="E26" s="30">
        <v>1911.19</v>
      </c>
      <c r="F26" s="30">
        <f t="shared" si="0"/>
        <v>148.01999999999998</v>
      </c>
      <c r="G26" s="59">
        <f t="shared" si="1"/>
        <v>107.74491285534144</v>
      </c>
      <c r="H26" s="27">
        <f t="shared" si="2"/>
        <v>94.013258215619487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3697.7</v>
      </c>
      <c r="D27" s="30">
        <v>3983.86</v>
      </c>
      <c r="E27" s="30">
        <v>3453.19</v>
      </c>
      <c r="F27" s="30">
        <f t="shared" si="0"/>
        <v>244.50999999999976</v>
      </c>
      <c r="G27" s="59">
        <f t="shared" si="1"/>
        <v>107.08069929543407</v>
      </c>
      <c r="H27" s="27">
        <f t="shared" si="2"/>
        <v>92.817016662232106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11189.32</v>
      </c>
      <c r="D28" s="30">
        <v>11602.27</v>
      </c>
      <c r="E28" s="30">
        <v>10492.53</v>
      </c>
      <c r="F28" s="30">
        <f t="shared" si="0"/>
        <v>696.78999999999905</v>
      </c>
      <c r="G28" s="59">
        <f t="shared" si="1"/>
        <v>106.64081970697248</v>
      </c>
      <c r="H28" s="27">
        <f t="shared" si="2"/>
        <v>96.440782708900926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1324.78</v>
      </c>
      <c r="D29" s="30">
        <v>1203.48</v>
      </c>
      <c r="E29" s="30">
        <v>1313.37</v>
      </c>
      <c r="F29" s="30">
        <f t="shared" si="0"/>
        <v>11.410000000000082</v>
      </c>
      <c r="G29" s="59">
        <f t="shared" si="1"/>
        <v>100.86875747123811</v>
      </c>
      <c r="H29" s="27">
        <f t="shared" si="2"/>
        <v>110.07910393193072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64</v>
      </c>
      <c r="B38" s="8"/>
      <c r="C38" s="8"/>
      <c r="D38" s="8"/>
      <c r="E38" s="8"/>
      <c r="F38" s="8"/>
      <c r="G38" s="8"/>
      <c r="H38" s="8"/>
      <c r="I38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">
      <c r="A40" s="4" t="s">
        <v>32</v>
      </c>
      <c r="B40" s="1" t="s">
        <v>33</v>
      </c>
      <c r="C40" s="11">
        <v>221349</v>
      </c>
      <c r="D40" s="11">
        <v>228215</v>
      </c>
      <c r="E40" s="11">
        <v>214018</v>
      </c>
      <c r="F40" s="11">
        <v>7331</v>
      </c>
      <c r="G40" s="27">
        <v>103.4</v>
      </c>
      <c r="H40" s="27">
        <v>97</v>
      </c>
    </row>
    <row r="41" spans="1:9" x14ac:dyDescent="0.2">
      <c r="A41" s="4" t="s">
        <v>34</v>
      </c>
      <c r="B41" s="1" t="s">
        <v>33</v>
      </c>
      <c r="C41" s="11">
        <v>2529960</v>
      </c>
      <c r="D41" s="11">
        <v>2308611</v>
      </c>
      <c r="E41" s="11">
        <v>2532288</v>
      </c>
      <c r="F41" s="11">
        <v>-2328</v>
      </c>
      <c r="G41" s="27">
        <v>99.9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12.86</v>
      </c>
      <c r="D46" s="11">
        <v>13.34</v>
      </c>
      <c r="E46" s="11">
        <v>12.29</v>
      </c>
      <c r="F46" s="11">
        <v>0.56999999999999995</v>
      </c>
      <c r="G46" s="27">
        <v>104.6</v>
      </c>
      <c r="H46" s="27">
        <v>96.4</v>
      </c>
    </row>
    <row r="47" spans="1:9" x14ac:dyDescent="0.2">
      <c r="A47" s="4" t="s">
        <v>44</v>
      </c>
      <c r="B47" s="1" t="s">
        <v>40</v>
      </c>
      <c r="C47" s="27">
        <v>13.23</v>
      </c>
      <c r="D47" s="27">
        <v>13.26</v>
      </c>
      <c r="E47" s="59">
        <v>11.24</v>
      </c>
      <c r="F47" s="27">
        <v>1.99</v>
      </c>
      <c r="G47" s="27">
        <v>117.7</v>
      </c>
      <c r="H47" s="11"/>
    </row>
    <row r="48" spans="1:9" x14ac:dyDescent="0.2">
      <c r="A48" s="60" t="s">
        <v>58</v>
      </c>
      <c r="I48" s="2"/>
    </row>
    <row r="49" spans="1:8" x14ac:dyDescent="0.2">
      <c r="A49"/>
      <c r="F49" s="2"/>
      <c r="G49" s="2"/>
    </row>
    <row r="50" spans="1:8" x14ac:dyDescent="0.2">
      <c r="E50" s="2"/>
      <c r="F50" s="2"/>
      <c r="G50" s="2"/>
    </row>
    <row r="51" spans="1:8" x14ac:dyDescent="0.2">
      <c r="F51" s="2"/>
      <c r="G51" s="2"/>
    </row>
    <row r="52" spans="1:8" x14ac:dyDescent="0.2">
      <c r="E52" s="44"/>
      <c r="G52" t="s">
        <v>60</v>
      </c>
      <c r="H52" s="2"/>
    </row>
    <row r="53" spans="1:8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49" activePane="bottomRight" state="frozen"/>
      <selection pane="topRight" activeCell="B1" sqref="B1"/>
      <selection pane="bottomLeft" activeCell="A3" sqref="A3"/>
      <selection pane="bottomRight" activeCell="D61" sqref="D61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6"/>
      <c r="N21" s="77"/>
      <c r="O21" s="77"/>
      <c r="P21" s="77"/>
      <c r="Q21" s="77"/>
      <c r="R21" s="77"/>
      <c r="S21" s="77"/>
      <c r="T21" s="77"/>
      <c r="U21" s="77"/>
      <c r="V21" s="77"/>
    </row>
    <row r="22" spans="1:22" ht="14.1" customHeight="1" thickBot="1" x14ac:dyDescent="0.3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>
        <v>28597.41</v>
      </c>
      <c r="D55" s="42">
        <v>141809.03</v>
      </c>
      <c r="E55" s="42">
        <v>15839.56</v>
      </c>
      <c r="F55" s="42">
        <v>31911.62</v>
      </c>
      <c r="G55" s="42">
        <v>5617.6</v>
      </c>
      <c r="H55" s="42">
        <v>12184.11</v>
      </c>
      <c r="I55" s="42">
        <v>34242.86</v>
      </c>
      <c r="J55" s="43">
        <v>3329.23</v>
      </c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61</v>
      </c>
      <c r="B58" s="75"/>
      <c r="C58" s="65">
        <f>C55/C50*100</f>
        <v>105.00234624391685</v>
      </c>
      <c r="D58" s="65">
        <f t="shared" ref="D58:J58" si="0">D55/D50*100</f>
        <v>103.34909173010666</v>
      </c>
      <c r="E58" s="65">
        <f t="shared" si="0"/>
        <v>108.18846900184487</v>
      </c>
      <c r="F58" s="65">
        <f t="shared" si="0"/>
        <v>104.28814616723754</v>
      </c>
      <c r="G58" s="65">
        <f t="shared" si="0"/>
        <v>108.54112123349209</v>
      </c>
      <c r="H58" s="65">
        <f t="shared" si="0"/>
        <v>110.42182678321394</v>
      </c>
      <c r="I58" s="65">
        <f t="shared" si="0"/>
        <v>102.37631334341664</v>
      </c>
      <c r="J58" s="65">
        <f t="shared" si="0"/>
        <v>105.60803694915684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2.95" customHeight="1" x14ac:dyDescent="0.25">
      <c r="A59" s="72" t="s">
        <v>62</v>
      </c>
      <c r="B59" s="72"/>
      <c r="C59" s="66">
        <f>C55/C54*100</f>
        <v>98.978970601621668</v>
      </c>
      <c r="D59" s="66">
        <f t="shared" ref="D59:J59" si="1">D55/D54*100</f>
        <v>96.230469105200484</v>
      </c>
      <c r="E59" s="66">
        <f t="shared" si="1"/>
        <v>101.44921409901436</v>
      </c>
      <c r="F59" s="66">
        <f t="shared" si="1"/>
        <v>98.741183441656389</v>
      </c>
      <c r="G59" s="66">
        <f t="shared" si="1"/>
        <v>108.66751909748082</v>
      </c>
      <c r="H59" s="66">
        <f t="shared" si="1"/>
        <v>97.722502360028457</v>
      </c>
      <c r="I59" s="66">
        <f t="shared" si="1"/>
        <v>98.513445789621159</v>
      </c>
      <c r="J59" s="66">
        <f t="shared" si="1"/>
        <v>91.586154912684179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M21:V21"/>
    <mergeCell ref="A32:B32"/>
    <mergeCell ref="A7:B7"/>
    <mergeCell ref="A12:B12"/>
    <mergeCell ref="A17:B17"/>
    <mergeCell ref="A22:B22"/>
    <mergeCell ref="A27:B27"/>
    <mergeCell ref="A59:B59"/>
    <mergeCell ref="A47:B47"/>
    <mergeCell ref="A42:B42"/>
    <mergeCell ref="A37:B37"/>
    <mergeCell ref="A52:B52"/>
    <mergeCell ref="A58:B58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2025-12-18T07:42:46Z</cp:lastPrinted>
  <dcterms:created xsi:type="dcterms:W3CDTF">2020-03-20T15:46:41Z</dcterms:created>
  <dcterms:modified xsi:type="dcterms:W3CDTF">2025-12-18T10:11:17Z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