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irena_fantova_mze_gov_cz/Documents/Plocha/SAIO_statistická zjišťování/"/>
    </mc:Choice>
  </mc:AlternateContent>
  <xr:revisionPtr revIDLastSave="0" documentId="8_{D2054662-F26A-4020-9B45-0FA9E129A99F}" xr6:coauthVersionLast="47" xr6:coauthVersionMax="47" xr10:uidLastSave="{00000000-0000-0000-0000-000000000000}"/>
  <bookViews>
    <workbookView xWindow="-120" yWindow="-120" windowWidth="29040" windowHeight="17520" xr2:uid="{396F4FEB-B2CE-4993-BAF9-9027345A1341}"/>
  </bookViews>
  <sheets>
    <sheet name="Graf Zdroje" sheetId="2" r:id="rId1"/>
    <sheet name="Graf Výroba" sheetId="3" r:id="rId2"/>
    <sheet name="List4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0" i="4" l="1"/>
  <c r="T50" i="4" s="1"/>
  <c r="S51" i="4"/>
  <c r="T51" i="4"/>
  <c r="S52" i="4"/>
  <c r="T52" i="4"/>
  <c r="S55" i="4"/>
  <c r="T55" i="4" s="1"/>
  <c r="S56" i="4"/>
  <c r="T56" i="4" s="1"/>
  <c r="S58" i="4"/>
  <c r="T58" i="4"/>
  <c r="S60" i="4"/>
  <c r="T60" i="4"/>
  <c r="S62" i="4"/>
  <c r="T62" i="4"/>
  <c r="S63" i="4"/>
  <c r="T63" i="4"/>
  <c r="S64" i="4"/>
  <c r="T64" i="4" s="1"/>
  <c r="S65" i="4"/>
  <c r="T65" i="4"/>
  <c r="S66" i="4"/>
  <c r="T66" i="4" s="1"/>
  <c r="S67" i="4"/>
  <c r="T67" i="4"/>
  <c r="S68" i="4"/>
  <c r="T68" i="4"/>
  <c r="S69" i="4"/>
  <c r="T6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Fantová Irena</author>
  </authors>
  <commentList>
    <comment ref="I56" authorId="0" shapeId="0" xr:uid="{B03E9552-B1A6-4FA8-9825-28EA20227F31}">
      <text>
        <r>
          <rPr>
            <sz val="9"/>
            <color indexed="81"/>
            <rFont val="Tahoma"/>
            <family val="2"/>
            <charset val="238"/>
          </rPr>
          <t xml:space="preserve">revidovaný údaj
</t>
        </r>
      </text>
    </comment>
    <comment ref="P56" authorId="0" shapeId="0" xr:uid="{037896AA-7B1E-455A-8341-4AA034B7C12E}">
      <text>
        <r>
          <rPr>
            <b/>
            <sz val="9"/>
            <color indexed="81"/>
            <rFont val="Tahoma"/>
            <family val="2"/>
            <charset val="238"/>
          </rPr>
          <t>Fantová Irena:</t>
        </r>
        <r>
          <rPr>
            <sz val="9"/>
            <color indexed="81"/>
            <rFont val="Tahoma"/>
            <family val="2"/>
            <charset val="238"/>
          </rPr>
          <t xml:space="preserve">
na základě opravného výkazu zpravodajské jednotky byla provedena korekce údaje.</t>
        </r>
      </text>
    </comment>
  </commentList>
</comments>
</file>

<file path=xl/sharedStrings.xml><?xml version="1.0" encoding="utf-8"?>
<sst xmlns="http://schemas.openxmlformats.org/spreadsheetml/2006/main" count="101" uniqueCount="65">
  <si>
    <t>Rok</t>
  </si>
  <si>
    <t>Dovoz plnotučného  mléka z EU a třetích zemí v tisících tun</t>
  </si>
  <si>
    <t>Dovoz smetany z EU a třetích zemí v tisících tun</t>
  </si>
  <si>
    <t>Dovoz odtučněného mléka z EU a třetích zemí v tisících tun</t>
  </si>
  <si>
    <t>C</t>
  </si>
  <si>
    <t>"C (confidential)"  důvěrný údaj, nelze zveřejnit z důvodu ochrany důvěrných údajů</t>
  </si>
  <si>
    <t>Zdroj dat: Roční statistické zjišťování Ministerstva zemědělství, Mlék (MZe) 6 - 01</t>
  </si>
  <si>
    <t>Poznámka: údaje nezveřejnitelné z důvodu ochrany důvěrnosti jsou v tabulce grafu nahrazeny "0,00"</t>
  </si>
  <si>
    <t>Těšnov 17/65, 117 05 Praha I, Česká republika</t>
  </si>
  <si>
    <t>tel.: 420 221 111, fax: +420 224 810 478</t>
  </si>
  <si>
    <t>www.eagri.cz</t>
  </si>
  <si>
    <t>Časová řada dodávek syrového kravského mléka, vyprodukovaného na území ČR,  pro mlékárenskou výrobu v ČR.</t>
  </si>
  <si>
    <t>rok</t>
  </si>
  <si>
    <t>množství odebraného kravského mléka v tisících tun</t>
  </si>
  <si>
    <t>průměrná roční cena v Kč/100 kg*</t>
  </si>
  <si>
    <t>obsah tuku v tunách</t>
  </si>
  <si>
    <t>obsah bílkovin v tunách</t>
  </si>
  <si>
    <t xml:space="preserve">*Cena, zdroj: Měsíční statistické zjišťování Ministerstva zemědělství, Mlék (MZe) 6-12, průměrná roční cena mléka nakoupeného mlékárnami od dodavatelů v ČR za období kalendářního roku, přepočtená na množství 100 kg mléka. </t>
  </si>
  <si>
    <t xml:space="preserve">*Cena, zdroj: Měsíční statistické zjišťování Ministerstva zemědělství, Mlék (MZe) 6-12, průměrná roční cena kravského mléka nakoupeného mlékárnami od dodavatelů v ČR za období kalendářního roku, přepočtená na množství 100 kg mléka. </t>
  </si>
  <si>
    <t>Přehled výroby vybraných mlékárenských výrobků, množství v tisících tun, meziroční index 2025/2024 - časová řada 2010 - 2025</t>
  </si>
  <si>
    <t>Druh výrobku</t>
  </si>
  <si>
    <t>2010                       množství (1000 t)</t>
  </si>
  <si>
    <t>2011                       množství (1000 t)</t>
  </si>
  <si>
    <t>2012                       množství (1000 t)</t>
  </si>
  <si>
    <t>2013                       množství (1000 t)</t>
  </si>
  <si>
    <t>2014                       množství (1000 t)</t>
  </si>
  <si>
    <t>2015                       množství (1000 t)</t>
  </si>
  <si>
    <t>2016                       množství (1000 t)</t>
  </si>
  <si>
    <t>2017                       množství (1000 t)</t>
  </si>
  <si>
    <t>2018                       množství (1000 t)</t>
  </si>
  <si>
    <t>2019                       množství (1000 t)</t>
  </si>
  <si>
    <t>2020                       množství (1000 t)</t>
  </si>
  <si>
    <t>2021                       množství (1000 t)</t>
  </si>
  <si>
    <t>2022                       množství (1000 t)</t>
  </si>
  <si>
    <t>2023                       množství (1000 t)</t>
  </si>
  <si>
    <t>2024                       množství (1000 t)</t>
  </si>
  <si>
    <t>2025                       množství (1000 t)</t>
  </si>
  <si>
    <r>
      <t xml:space="preserve">Meziroční index 2024/2023 </t>
    </r>
    <r>
      <rPr>
        <b/>
        <sz val="8.5"/>
        <color rgb="FF1F4E79"/>
        <rFont val="Arial"/>
        <family val="2"/>
        <charset val="238"/>
      </rPr>
      <t>(2023=100</t>
    </r>
    <r>
      <rPr>
        <b/>
        <sz val="9"/>
        <color rgb="FF1F4E79"/>
        <rFont val="Arial"/>
        <family val="2"/>
        <charset val="238"/>
      </rPr>
      <t>)</t>
    </r>
  </si>
  <si>
    <t>Meziroční nárůst                                       /pokles výroby v %</t>
  </si>
  <si>
    <t>Konzumní mléko celkem</t>
  </si>
  <si>
    <t>x</t>
  </si>
  <si>
    <t>Plnotučné mléko</t>
  </si>
  <si>
    <t xml:space="preserve">Polotučné mléko </t>
  </si>
  <si>
    <t xml:space="preserve">Odtučněné mléko </t>
  </si>
  <si>
    <t>Podmáslí neochucené, bez přísad</t>
  </si>
  <si>
    <t xml:space="preserve">Smetana </t>
  </si>
  <si>
    <t xml:space="preserve">Kysané výrobky </t>
  </si>
  <si>
    <t xml:space="preserve">Mléčné nápoje ostatní </t>
  </si>
  <si>
    <t>Ostatní čerstvé výrobky (dezerty, mléčná rýže, mléčná krupice, pudinky, mražené krémy)</t>
  </si>
  <si>
    <t xml:space="preserve">Zahuštěné mléko </t>
  </si>
  <si>
    <t>Sušená smetana, sušené plnotučné mléko a sušené částečně odtučněné mléko celkem</t>
  </si>
  <si>
    <t>Sušené odtučněné mléko</t>
  </si>
  <si>
    <t>Máslo a ostatní výrobky z mléčného tuku vyjádřené v máselném ekvivalentu</t>
  </si>
  <si>
    <t>Máslo</t>
  </si>
  <si>
    <t>Sýry  celkem, (bez tavených sýrů)</t>
  </si>
  <si>
    <t>Měkké sýry</t>
  </si>
  <si>
    <t>Polotvrdé sýry</t>
  </si>
  <si>
    <t>Čerstvé sýry včetně tvarohu</t>
  </si>
  <si>
    <t>Tavené sýry</t>
  </si>
  <si>
    <t>Vývoz mléka a smetany do zahraničí *</t>
  </si>
  <si>
    <t>"C"  Nelze zveřejnit z důvodu ochrany důvěrných údajů</t>
  </si>
  <si>
    <t>Zdroj dat: Roční statistické zjišťování Mlék (MZe) 6 - 01</t>
  </si>
  <si>
    <t>* přerušení časové řady z důvodu změny metodiky; sleduje se vývoz syrového mléka, tepelně ošetřeného  mléka, zahuštěného mléka, odstředěného mléka a smetany celkem, realizovaný mlékárnami a odbytovými družstvy</t>
  </si>
  <si>
    <t>Poznámka: údaje nezveřejnitelné z důvodu ochrany důvěrnosti jsou v tabulce grafu nahrazeny "0,000"</t>
  </si>
  <si>
    <t>* B přerušení časové řady z důvodu změny metodiky; sleduje se vývoz syrového mléka, tepelně ošetřeného  mléka, zahuštěného mléka, odstředěného mléka a smetany celkem, realizovaný mlékárnami a odbytovými družstvy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</si>
</sst>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General_)"/>
    <numFmt numFmtId="166" formatCode="#,##0.0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9"/>
      <color theme="3"/>
      <name val="Arial"/>
      <family val="2"/>
    </font>
    <font>
      <sz val="9"/>
      <color theme="3"/>
      <name val="Arial"/>
      <family val="2"/>
      <charset val="238"/>
    </font>
    <font>
      <sz val="8"/>
      <name val="Arial"/>
      <family val="2"/>
    </font>
    <font>
      <sz val="8"/>
      <color theme="3"/>
      <name val="Arial"/>
      <family val="2"/>
      <charset val="238"/>
    </font>
    <font>
      <sz val="8"/>
      <color theme="3"/>
      <name val="Arial"/>
      <family val="2"/>
    </font>
    <font>
      <b/>
      <sz val="8"/>
      <color theme="3"/>
      <name val="Arial"/>
      <family val="2"/>
    </font>
    <font>
      <sz val="10"/>
      <color theme="3"/>
      <name val="Arial"/>
      <family val="2"/>
      <charset val="238"/>
    </font>
    <font>
      <sz val="8"/>
      <color theme="3"/>
      <name val="Calibri"/>
      <family val="2"/>
      <charset val="238"/>
      <scheme val="minor"/>
    </font>
    <font>
      <sz val="10"/>
      <color theme="3"/>
      <name val="Gill Sans MT"/>
      <family val="2"/>
      <charset val="238"/>
    </font>
    <font>
      <b/>
      <sz val="10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.5"/>
      <color rgb="FF1F4E79"/>
      <name val="Arial"/>
      <family val="2"/>
      <charset val="238"/>
    </font>
    <font>
      <b/>
      <sz val="9"/>
      <color rgb="FF1F4E79"/>
      <name val="Arial"/>
      <family val="2"/>
      <charset val="238"/>
    </font>
    <font>
      <b/>
      <sz val="8"/>
      <color theme="3"/>
      <name val="Arial"/>
      <family val="2"/>
      <charset val="238"/>
    </font>
    <font>
      <b/>
      <sz val="8"/>
      <name val="Arial"/>
      <family val="2"/>
    </font>
    <font>
      <b/>
      <sz val="9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b/>
      <sz val="12"/>
      <color theme="3"/>
      <name val="Arial"/>
      <family val="2"/>
      <charset val="238"/>
    </font>
    <font>
      <b/>
      <sz val="12"/>
      <color theme="3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4" fillId="0" borderId="2" applyFill="0" applyBorder="0">
      <alignment horizontal="center"/>
      <protection locked="0"/>
    </xf>
    <xf numFmtId="165" fontId="16" fillId="0" borderId="0" applyNumberFormat="0" applyFill="0" applyBorder="0">
      <alignment horizontal="left" vertical="center" wrapText="1"/>
    </xf>
    <xf numFmtId="165" fontId="4" fillId="0" borderId="0" applyNumberFormat="0" applyFill="0" applyBorder="0">
      <alignment horizontal="left" vertical="center" wrapText="1" indent="2"/>
    </xf>
  </cellStyleXfs>
  <cellXfs count="45">
    <xf numFmtId="0" fontId="0" fillId="0" borderId="0" xfId="0"/>
    <xf numFmtId="0" fontId="1" fillId="0" borderId="0" xfId="0" applyFont="1"/>
    <xf numFmtId="4" fontId="2" fillId="0" borderId="1" xfId="0" applyNumberFormat="1" applyFont="1" applyBorder="1" applyAlignment="1">
      <alignment horizontal="right"/>
    </xf>
    <xf numFmtId="10" fontId="1" fillId="0" borderId="0" xfId="0" applyNumberFormat="1" applyFont="1"/>
    <xf numFmtId="0" fontId="3" fillId="0" borderId="0" xfId="0" applyFont="1"/>
    <xf numFmtId="2" fontId="5" fillId="0" borderId="0" xfId="1" applyNumberFormat="1" applyFont="1" applyFill="1" applyBorder="1">
      <alignment horizontal="center"/>
      <protection locked="0"/>
    </xf>
    <xf numFmtId="2" fontId="6" fillId="0" borderId="0" xfId="1" applyNumberFormat="1" applyFont="1" applyFill="1" applyBorder="1">
      <alignment horizontal="center"/>
      <protection locked="0"/>
    </xf>
    <xf numFmtId="164" fontId="7" fillId="0" borderId="0" xfId="0" applyNumberFormat="1" applyFont="1" applyAlignment="1">
      <alignment horizontal="center" vertical="center" wrapText="1"/>
    </xf>
    <xf numFmtId="2" fontId="3" fillId="0" borderId="1" xfId="0" applyNumberFormat="1" applyFont="1" applyBorder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2" fontId="1" fillId="0" borderId="0" xfId="0" applyNumberFormat="1" applyFont="1"/>
    <xf numFmtId="10" fontId="7" fillId="0" borderId="0" xfId="0" applyNumberFormat="1" applyFont="1" applyAlignment="1">
      <alignment horizontal="center" vertical="center" wrapText="1"/>
    </xf>
    <xf numFmtId="165" fontId="3" fillId="0" borderId="0" xfId="0" applyNumberFormat="1" applyFont="1"/>
    <xf numFmtId="2" fontId="3" fillId="0" borderId="0" xfId="1" applyNumberFormat="1" applyFont="1" applyFill="1" applyBorder="1">
      <alignment horizontal="center"/>
      <protection locked="0"/>
    </xf>
    <xf numFmtId="2" fontId="3" fillId="0" borderId="0" xfId="0" applyNumberFormat="1" applyFont="1"/>
    <xf numFmtId="0" fontId="10" fillId="0" borderId="0" xfId="0" applyFont="1"/>
    <xf numFmtId="4" fontId="2" fillId="0" borderId="0" xfId="0" applyNumberFormat="1" applyFont="1" applyAlignment="1">
      <alignment horizontal="left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2" fontId="0" fillId="0" borderId="0" xfId="0" applyNumberFormat="1"/>
    <xf numFmtId="4" fontId="2" fillId="0" borderId="0" xfId="0" applyNumberFormat="1" applyFont="1" applyAlignment="1">
      <alignment horizontal="right"/>
    </xf>
    <xf numFmtId="0" fontId="5" fillId="0" borderId="0" xfId="0" applyFont="1"/>
    <xf numFmtId="0" fontId="8" fillId="0" borderId="0" xfId="0" applyFont="1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164" fontId="15" fillId="0" borderId="0" xfId="0" applyNumberFormat="1" applyFont="1" applyAlignment="1">
      <alignment horizontal="center" vertical="center" wrapText="1"/>
    </xf>
    <xf numFmtId="165" fontId="3" fillId="0" borderId="1" xfId="2" applyNumberFormat="1" applyFont="1" applyBorder="1">
      <alignment horizontal="left" vertical="center" wrapText="1"/>
    </xf>
    <xf numFmtId="166" fontId="2" fillId="0" borderId="1" xfId="1" applyNumberFormat="1" applyFont="1" applyFill="1" applyBorder="1" applyAlignment="1">
      <alignment horizontal="right"/>
      <protection locked="0"/>
    </xf>
    <xf numFmtId="10" fontId="3" fillId="0" borderId="1" xfId="0" applyNumberFormat="1" applyFont="1" applyBorder="1" applyAlignment="1">
      <alignment horizontal="right"/>
    </xf>
    <xf numFmtId="165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0" fontId="3" fillId="0" borderId="1" xfId="2" applyNumberFormat="1" applyFont="1" applyBorder="1" applyAlignment="1">
      <alignment horizontal="left" vertical="center"/>
    </xf>
    <xf numFmtId="165" fontId="3" fillId="0" borderId="1" xfId="3" applyNumberFormat="1" applyFont="1" applyBorder="1" applyAlignment="1">
      <alignment vertical="center" wrapText="1"/>
    </xf>
    <xf numFmtId="10" fontId="17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center" vertical="center" wrapText="1"/>
    </xf>
  </cellXfs>
  <cellStyles count="4">
    <cellStyle name="Data_Cell" xfId="1" xr:uid="{346367B3-C0F7-4632-9596-EF68D7C91999}"/>
    <cellStyle name="Index1" xfId="2" xr:uid="{F6004C9A-977F-42C6-A12B-639D79B88908}"/>
    <cellStyle name="Index3" xfId="3" xr:uid="{56BF0D6D-132A-4058-85FC-371407CAD6E8}"/>
    <cellStyle name="Normální" xfId="0" builtinId="0"/>
  </cellStyles>
  <dxfs count="1"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600" b="0" i="0" u="none" strike="noStrike" kern="1200" baseline="0">
                <a:solidFill>
                  <a:srgbClr val="1F497D"/>
                </a:solidFill>
              </a:rPr>
              <a:t>Roční odběr syrového kravského mléka v mlékárenství ČR  (2010–2025)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b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2"/>
          <c:tx>
            <c:strRef>
              <c:f>List4!$E$4</c:f>
              <c:strCache>
                <c:ptCount val="1"/>
                <c:pt idx="0">
                  <c:v>obsah tuku v tunách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List4!$B$5:$B$20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List4!$E$5:$E$20</c:f>
              <c:numCache>
                <c:formatCode>#,##0.00</c:formatCode>
                <c:ptCount val="16"/>
                <c:pt idx="0">
                  <c:v>87679.63</c:v>
                </c:pt>
                <c:pt idx="1">
                  <c:v>89438.75</c:v>
                </c:pt>
                <c:pt idx="2">
                  <c:v>93048.6</c:v>
                </c:pt>
                <c:pt idx="3">
                  <c:v>91159.37</c:v>
                </c:pt>
                <c:pt idx="4">
                  <c:v>87855.13</c:v>
                </c:pt>
                <c:pt idx="5">
                  <c:v>93240.910217200013</c:v>
                </c:pt>
                <c:pt idx="6">
                  <c:v>106480.93700000001</c:v>
                </c:pt>
                <c:pt idx="7">
                  <c:v>113100.31875971</c:v>
                </c:pt>
                <c:pt idx="8">
                  <c:v>113995.041</c:v>
                </c:pt>
                <c:pt idx="9">
                  <c:v>117384.45299999999</c:v>
                </c:pt>
                <c:pt idx="10">
                  <c:v>124514.79168750154</c:v>
                </c:pt>
                <c:pt idx="11">
                  <c:v>121614.1627</c:v>
                </c:pt>
                <c:pt idx="12">
                  <c:v>123479.7873</c:v>
                </c:pt>
                <c:pt idx="13">
                  <c:v>120839.93700000001</c:v>
                </c:pt>
                <c:pt idx="14">
                  <c:v>122372.243</c:v>
                </c:pt>
                <c:pt idx="15">
                  <c:v>127240.59299999999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C-4B59-90C7-2B40D553D2CE}"/>
            </c:ext>
          </c:extLst>
        </c:ser>
        <c:ser>
          <c:idx val="5"/>
          <c:order val="3"/>
          <c:tx>
            <c:strRef>
              <c:f>List4!$F$4</c:f>
              <c:strCache>
                <c:ptCount val="1"/>
                <c:pt idx="0">
                  <c:v>obsah bílkovin v tunách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List4!$B$5:$B$20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List4!$F$5:$F$20</c:f>
              <c:numCache>
                <c:formatCode>#,##0.00</c:formatCode>
                <c:ptCount val="16"/>
                <c:pt idx="0">
                  <c:v>77922.509999999995</c:v>
                </c:pt>
                <c:pt idx="1">
                  <c:v>79598.94</c:v>
                </c:pt>
                <c:pt idx="2">
                  <c:v>82015.58</c:v>
                </c:pt>
                <c:pt idx="3">
                  <c:v>79234.61</c:v>
                </c:pt>
                <c:pt idx="4">
                  <c:v>77329.23</c:v>
                </c:pt>
                <c:pt idx="5">
                  <c:v>81974.166916599992</c:v>
                </c:pt>
                <c:pt idx="6">
                  <c:v>93522.448000000004</c:v>
                </c:pt>
                <c:pt idx="7">
                  <c:v>100514.72786699999</c:v>
                </c:pt>
                <c:pt idx="8">
                  <c:v>102052.614</c:v>
                </c:pt>
                <c:pt idx="9">
                  <c:v>104338.227</c:v>
                </c:pt>
                <c:pt idx="10">
                  <c:v>110589.0734095199</c:v>
                </c:pt>
                <c:pt idx="11">
                  <c:v>107878.98970000001</c:v>
                </c:pt>
                <c:pt idx="12">
                  <c:v>109376.118</c:v>
                </c:pt>
                <c:pt idx="13">
                  <c:v>108712.67200000001</c:v>
                </c:pt>
                <c:pt idx="14">
                  <c:v>110701.60400000001</c:v>
                </c:pt>
                <c:pt idx="15">
                  <c:v>113308.76700000001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C-4B59-90C7-2B40D553D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606944"/>
        <c:axId val="1073607424"/>
      </c:barChart>
      <c:lineChart>
        <c:grouping val="standard"/>
        <c:varyColors val="0"/>
        <c:ser>
          <c:idx val="0"/>
          <c:order val="0"/>
          <c:tx>
            <c:strRef>
              <c:f>List4!$C$4</c:f>
              <c:strCache>
                <c:ptCount val="1"/>
                <c:pt idx="0">
                  <c:v>množství odebraného kravského mléka v tisících tun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List4!$B$5:$B$20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List4!$C$5:$C$20</c:f>
              <c:numCache>
                <c:formatCode>#,##0.00</c:formatCode>
                <c:ptCount val="16"/>
                <c:pt idx="0">
                  <c:v>2312.2260000000001</c:v>
                </c:pt>
                <c:pt idx="1">
                  <c:v>2366.1039999999998</c:v>
                </c:pt>
                <c:pt idx="2">
                  <c:v>2428.7742700000031</c:v>
                </c:pt>
                <c:pt idx="3">
                  <c:v>2358.4164660000001</c:v>
                </c:pt>
                <c:pt idx="4">
                  <c:v>2370.2038039471995</c:v>
                </c:pt>
                <c:pt idx="5">
                  <c:v>2481.5500000000002</c:v>
                </c:pt>
                <c:pt idx="6">
                  <c:v>2793.2</c:v>
                </c:pt>
                <c:pt idx="7">
                  <c:v>2979.3359999999998</c:v>
                </c:pt>
                <c:pt idx="8">
                  <c:v>3033.02</c:v>
                </c:pt>
                <c:pt idx="9">
                  <c:v>3073.4920000000002</c:v>
                </c:pt>
                <c:pt idx="10">
                  <c:v>3192.0177664569997</c:v>
                </c:pt>
                <c:pt idx="11">
                  <c:v>3128.74</c:v>
                </c:pt>
                <c:pt idx="12">
                  <c:v>3172.6109999999999</c:v>
                </c:pt>
                <c:pt idx="13">
                  <c:v>3200.9760000000001</c:v>
                </c:pt>
                <c:pt idx="14">
                  <c:v>3277.252</c:v>
                </c:pt>
                <c:pt idx="15">
                  <c:v>3303.21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8C-4B59-90C7-2B40D553D2CE}"/>
            </c:ext>
          </c:extLst>
        </c:ser>
        <c:ser>
          <c:idx val="1"/>
          <c:order val="1"/>
          <c:tx>
            <c:strRef>
              <c:f>List4!$D$4</c:f>
              <c:strCache>
                <c:ptCount val="1"/>
                <c:pt idx="0">
                  <c:v>průměrná roční cena v Kč/100 kg*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List4!$B$5:$B$20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List4!$D$5:$D$20</c:f>
              <c:numCache>
                <c:formatCode>#,##0.00</c:formatCode>
                <c:ptCount val="16"/>
                <c:pt idx="0">
                  <c:v>722.49269717624156</c:v>
                </c:pt>
                <c:pt idx="1">
                  <c:v>804.28432327166513</c:v>
                </c:pt>
                <c:pt idx="2">
                  <c:v>746.83544303797476</c:v>
                </c:pt>
                <c:pt idx="3">
                  <c:v>827.65335929892899</c:v>
                </c:pt>
                <c:pt idx="4">
                  <c:v>912.36611489776033</c:v>
                </c:pt>
                <c:pt idx="5">
                  <c:v>745.86173320350542</c:v>
                </c:pt>
                <c:pt idx="6">
                  <c:v>652.38558909444998</c:v>
                </c:pt>
                <c:pt idx="7">
                  <c:v>832.52190847127565</c:v>
                </c:pt>
                <c:pt idx="8">
                  <c:v>834.46932814021443</c:v>
                </c:pt>
                <c:pt idx="9">
                  <c:v>862.70691333982472</c:v>
                </c:pt>
                <c:pt idx="10">
                  <c:v>831.54819863680632</c:v>
                </c:pt>
                <c:pt idx="11">
                  <c:v>880.23369036027259</c:v>
                </c:pt>
                <c:pt idx="12">
                  <c:v>1110.0292112950342</c:v>
                </c:pt>
                <c:pt idx="13">
                  <c:v>1068.159688412853</c:v>
                </c:pt>
                <c:pt idx="14">
                  <c:v>1106.1343719571569</c:v>
                </c:pt>
                <c:pt idx="15">
                  <c:v>1278.4810126582281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8C-4B59-90C7-2B40D553D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955760"/>
        <c:axId val="1151954800"/>
      </c:lineChart>
      <c:catAx>
        <c:axId val="107360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73607424"/>
        <c:crosses val="autoZero"/>
        <c:auto val="1"/>
        <c:lblAlgn val="ctr"/>
        <c:lblOffset val="100"/>
        <c:noMultiLvlLbl val="0"/>
      </c:catAx>
      <c:valAx>
        <c:axId val="107360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73606944"/>
        <c:crosses val="autoZero"/>
        <c:crossBetween val="between"/>
      </c:valAx>
      <c:valAx>
        <c:axId val="115195480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51955760"/>
        <c:crosses val="max"/>
        <c:crossBetween val="between"/>
      </c:valAx>
      <c:catAx>
        <c:axId val="1151955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195480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cs-CZ" sz="1600" b="0" i="0" u="none" strike="noStrike" kern="1200" baseline="0">
                <a:solidFill>
                  <a:srgbClr val="1F497D"/>
                </a:solidFill>
                <a:latin typeface="+mn-lt"/>
                <a:ea typeface="+mn-ea"/>
                <a:cs typeface="+mn-cs"/>
              </a:defRPr>
            </a:pPr>
            <a:r>
              <a:rPr lang="cs-CZ" sz="1600" b="0" i="0" u="none" strike="noStrike" kern="1200" baseline="0">
                <a:solidFill>
                  <a:srgbClr val="1F497D"/>
                </a:solidFill>
                <a:latin typeface="+mn-lt"/>
                <a:ea typeface="+mn-ea"/>
                <a:cs typeface="+mn-cs"/>
              </a:rPr>
              <a:t>Dovoz mléka a smetany ze zemí EU a třetích zemí (2010–2025)</a:t>
            </a:r>
          </a:p>
        </c:rich>
      </c:tx>
      <c:layout>
        <c:manualLayout>
          <c:xMode val="edge"/>
          <c:yMode val="edge"/>
          <c:x val="0.33030312664483563"/>
          <c:y val="1.35642252223230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cs-CZ" sz="1600" b="0" i="0" u="none" strike="noStrike" kern="1200" baseline="0">
              <a:solidFill>
                <a:srgbClr val="1F497D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8977298439178545"/>
          <c:y val="7.3607832612936269E-2"/>
          <c:w val="0.49144176931118216"/>
          <c:h val="0.7183323779806634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List4!$C$27</c:f>
              <c:strCache>
                <c:ptCount val="1"/>
                <c:pt idx="0">
                  <c:v>Dovoz plnotučného  mléka z EU a třetích zemí v tisících tun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List4!$B$28:$B$43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List4!$C$28:$C$43</c:f>
              <c:numCache>
                <c:formatCode>#,##0.00</c:formatCode>
                <c:ptCount val="16"/>
                <c:pt idx="0">
                  <c:v>30.31</c:v>
                </c:pt>
                <c:pt idx="1">
                  <c:v>13.97</c:v>
                </c:pt>
                <c:pt idx="2">
                  <c:v>4.0599999999999996</c:v>
                </c:pt>
                <c:pt idx="3">
                  <c:v>3.38</c:v>
                </c:pt>
                <c:pt idx="4">
                  <c:v>1.21</c:v>
                </c:pt>
                <c:pt idx="5">
                  <c:v>7.9</c:v>
                </c:pt>
                <c:pt idx="6">
                  <c:v>4.01</c:v>
                </c:pt>
                <c:pt idx="7">
                  <c:v>9.58</c:v>
                </c:pt>
                <c:pt idx="8">
                  <c:v>7.24</c:v>
                </c:pt>
                <c:pt idx="9">
                  <c:v>0.96699999999999997</c:v>
                </c:pt>
                <c:pt idx="10">
                  <c:v>0</c:v>
                </c:pt>
                <c:pt idx="11">
                  <c:v>2.9</c:v>
                </c:pt>
                <c:pt idx="12">
                  <c:v>1.9373420429999999</c:v>
                </c:pt>
                <c:pt idx="13">
                  <c:v>0</c:v>
                </c:pt>
                <c:pt idx="14">
                  <c:v>0</c:v>
                </c:pt>
                <c:pt idx="15">
                  <c:v>9.09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C71-4DD8-8556-15283F6383EE}"/>
            </c:ext>
          </c:extLst>
        </c:ser>
        <c:ser>
          <c:idx val="2"/>
          <c:order val="1"/>
          <c:tx>
            <c:strRef>
              <c:f>List4!$D$27</c:f>
              <c:strCache>
                <c:ptCount val="1"/>
                <c:pt idx="0">
                  <c:v>Dovoz smetany z EU a třetích zemí v tisících tun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List4!$B$28:$B$43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List4!$D$28:$D$43</c:f>
              <c:numCache>
                <c:formatCode>#,##0.00</c:formatCode>
                <c:ptCount val="16"/>
                <c:pt idx="0">
                  <c:v>2.96</c:v>
                </c:pt>
                <c:pt idx="1">
                  <c:v>0</c:v>
                </c:pt>
                <c:pt idx="2">
                  <c:v>1.99</c:v>
                </c:pt>
                <c:pt idx="3">
                  <c:v>1.62</c:v>
                </c:pt>
                <c:pt idx="4">
                  <c:v>3.84</c:v>
                </c:pt>
                <c:pt idx="5">
                  <c:v>4.12</c:v>
                </c:pt>
                <c:pt idx="6">
                  <c:v>9.08</c:v>
                </c:pt>
                <c:pt idx="7">
                  <c:v>4.5</c:v>
                </c:pt>
                <c:pt idx="8">
                  <c:v>2.66</c:v>
                </c:pt>
                <c:pt idx="9">
                  <c:v>2.0339999999999998</c:v>
                </c:pt>
                <c:pt idx="10">
                  <c:v>3.58</c:v>
                </c:pt>
                <c:pt idx="11">
                  <c:v>6.1</c:v>
                </c:pt>
                <c:pt idx="12">
                  <c:v>2.2855251000000001</c:v>
                </c:pt>
                <c:pt idx="13">
                  <c:v>0</c:v>
                </c:pt>
                <c:pt idx="14">
                  <c:v>5.875</c:v>
                </c:pt>
                <c:pt idx="15">
                  <c:v>5.55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C71-4DD8-8556-15283F6383EE}"/>
            </c:ext>
          </c:extLst>
        </c:ser>
        <c:ser>
          <c:idx val="3"/>
          <c:order val="2"/>
          <c:tx>
            <c:strRef>
              <c:f>List4!$E$27</c:f>
              <c:strCache>
                <c:ptCount val="1"/>
                <c:pt idx="0">
                  <c:v>Dovoz odtučněného mléka z EU a třetích zemí v tisících tun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List4!$B$28:$B$43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List4!$E$28:$E$43</c:f>
              <c:numCache>
                <c:formatCode>#,##0.00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0.93</c:v>
                </c:pt>
                <c:pt idx="3">
                  <c:v>5.14</c:v>
                </c:pt>
                <c:pt idx="4">
                  <c:v>17.48</c:v>
                </c:pt>
                <c:pt idx="5">
                  <c:v>9.6</c:v>
                </c:pt>
                <c:pt idx="6">
                  <c:v>21.513999999999999</c:v>
                </c:pt>
                <c:pt idx="7">
                  <c:v>19.132999999999999</c:v>
                </c:pt>
                <c:pt idx="8">
                  <c:v>20.972000000000001</c:v>
                </c:pt>
                <c:pt idx="9">
                  <c:v>6.7110000000000003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C71-4DD8-8556-15283F638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3227264"/>
        <c:axId val="153228800"/>
      </c:barChart>
      <c:catAx>
        <c:axId val="15322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228800"/>
        <c:crosses val="autoZero"/>
        <c:auto val="1"/>
        <c:lblAlgn val="ctr"/>
        <c:lblOffset val="100"/>
        <c:noMultiLvlLbl val="0"/>
      </c:catAx>
      <c:valAx>
        <c:axId val="15322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tis</a:t>
                </a:r>
                <a:r>
                  <a:rPr lang="cs-CZ"/>
                  <a:t>íc</a:t>
                </a:r>
                <a:r>
                  <a:rPr lang="en-US"/>
                  <a:t> tun</a:t>
                </a:r>
              </a:p>
            </c:rich>
          </c:tx>
          <c:layout>
            <c:manualLayout>
              <c:xMode val="edge"/>
              <c:yMode val="edge"/>
              <c:x val="0.2381000893984121"/>
              <c:y val="6.97095435684647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2272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400" b="0">
                <a:solidFill>
                  <a:schemeClr val="tx2"/>
                </a:solidFill>
                <a:latin typeface="+mn-lt"/>
              </a:rPr>
              <a:t>Výroba vybraných mlékárenských výrobků – časová řada (2010–202</a:t>
            </a:r>
            <a:r>
              <a:rPr lang="cs-CZ" sz="1400" b="0">
                <a:solidFill>
                  <a:schemeClr val="tx2"/>
                </a:solidFill>
                <a:latin typeface="+mn-lt"/>
              </a:rPr>
              <a:t>5)</a:t>
            </a:r>
          </a:p>
          <a:p>
            <a:pPr>
              <a:defRPr sz="1400" b="0">
                <a:solidFill>
                  <a:schemeClr val="tx2"/>
                </a:solidFill>
              </a:defRPr>
            </a:pPr>
            <a:endParaRPr lang="en-US" sz="1400" b="0">
              <a:solidFill>
                <a:schemeClr val="tx2"/>
              </a:solidFill>
              <a:latin typeface="+mn-lt"/>
            </a:endParaRPr>
          </a:p>
        </c:rich>
      </c:tx>
      <c:layout>
        <c:manualLayout>
          <c:xMode val="edge"/>
          <c:yMode val="edge"/>
          <c:x val="0.40334706786323532"/>
          <c:y val="1.26622361469154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List4!$B$54</c:f>
              <c:strCache>
                <c:ptCount val="1"/>
                <c:pt idx="0">
                  <c:v>Podmáslí neochucené, bez přísad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List4!$C$49:$R$49</c:f>
              <c:strCache>
                <c:ptCount val="1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  <c:pt idx="15">
                  <c:v>2025                       množství (1000 t)</c:v>
                </c:pt>
              </c:strCache>
            </c:strRef>
          </c:cat>
          <c:val>
            <c:numRef>
              <c:f>List4!$C$54:$R$54</c:f>
              <c:numCache>
                <c:formatCode>#\ ##0.000</c:formatCode>
                <c:ptCount val="16"/>
                <c:pt idx="0">
                  <c:v>9.59</c:v>
                </c:pt>
                <c:pt idx="1">
                  <c:v>8.7899999999999991</c:v>
                </c:pt>
                <c:pt idx="2">
                  <c:v>8.4700000000000006</c:v>
                </c:pt>
                <c:pt idx="3">
                  <c:v>9.5986000000000011</c:v>
                </c:pt>
                <c:pt idx="4">
                  <c:v>8.6247019100000006</c:v>
                </c:pt>
                <c:pt idx="5">
                  <c:v>8.9649999999999999</c:v>
                </c:pt>
                <c:pt idx="6">
                  <c:v>8.02</c:v>
                </c:pt>
                <c:pt idx="7">
                  <c:v>8.952</c:v>
                </c:pt>
                <c:pt idx="8">
                  <c:v>6.89</c:v>
                </c:pt>
                <c:pt idx="9">
                  <c:v>7.1</c:v>
                </c:pt>
                <c:pt idx="10">
                  <c:v>7.5213659100000001</c:v>
                </c:pt>
                <c:pt idx="11">
                  <c:v>6.52</c:v>
                </c:pt>
                <c:pt idx="12">
                  <c:v>6.1849999999999996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9-4E8F-936E-50F792904239}"/>
            </c:ext>
          </c:extLst>
        </c:ser>
        <c:ser>
          <c:idx val="2"/>
          <c:order val="1"/>
          <c:tx>
            <c:strRef>
              <c:f>List4!$B$55</c:f>
              <c:strCache>
                <c:ptCount val="1"/>
                <c:pt idx="0">
                  <c:v>Smetana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List4!$C$49:$R$49</c:f>
              <c:strCache>
                <c:ptCount val="1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  <c:pt idx="15">
                  <c:v>2025                       množství (1000 t)</c:v>
                </c:pt>
              </c:strCache>
            </c:strRef>
          </c:cat>
          <c:val>
            <c:numRef>
              <c:f>List4!$C$55:$R$55</c:f>
              <c:numCache>
                <c:formatCode>#\ ##0.000</c:formatCode>
                <c:ptCount val="16"/>
                <c:pt idx="0">
                  <c:v>46.62</c:v>
                </c:pt>
                <c:pt idx="1">
                  <c:v>46.62</c:v>
                </c:pt>
                <c:pt idx="2">
                  <c:v>47.348340000000007</c:v>
                </c:pt>
                <c:pt idx="3">
                  <c:v>46.496808000000001</c:v>
                </c:pt>
                <c:pt idx="4">
                  <c:v>53.930000000000007</c:v>
                </c:pt>
                <c:pt idx="5">
                  <c:v>61.426000000000002</c:v>
                </c:pt>
                <c:pt idx="6">
                  <c:v>57.39</c:v>
                </c:pt>
                <c:pt idx="7">
                  <c:v>59.612000000000002</c:v>
                </c:pt>
                <c:pt idx="8">
                  <c:v>56.84</c:v>
                </c:pt>
                <c:pt idx="9">
                  <c:v>59.56</c:v>
                </c:pt>
                <c:pt idx="10">
                  <c:v>65.689811939349994</c:v>
                </c:pt>
                <c:pt idx="11">
                  <c:v>63.07</c:v>
                </c:pt>
                <c:pt idx="12">
                  <c:v>63.631</c:v>
                </c:pt>
                <c:pt idx="13">
                  <c:v>60.746738575699993</c:v>
                </c:pt>
                <c:pt idx="14">
                  <c:v>63.075000000000003</c:v>
                </c:pt>
                <c:pt idx="15">
                  <c:v>63.603999999999999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09-4E8F-936E-50F792904239}"/>
            </c:ext>
          </c:extLst>
        </c:ser>
        <c:ser>
          <c:idx val="3"/>
          <c:order val="2"/>
          <c:tx>
            <c:strRef>
              <c:f>List4!$B$56</c:f>
              <c:strCache>
                <c:ptCount val="1"/>
                <c:pt idx="0">
                  <c:v>Kysané výrobky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List4!$C$49:$R$49</c:f>
              <c:strCache>
                <c:ptCount val="1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  <c:pt idx="15">
                  <c:v>2025                       množství (1000 t)</c:v>
                </c:pt>
              </c:strCache>
            </c:strRef>
          </c:cat>
          <c:val>
            <c:numRef>
              <c:f>List4!$C$56:$R$56</c:f>
              <c:numCache>
                <c:formatCode>#\ ##0.000</c:formatCode>
                <c:ptCount val="16"/>
                <c:pt idx="0">
                  <c:v>171.22</c:v>
                </c:pt>
                <c:pt idx="1">
                  <c:v>163.41</c:v>
                </c:pt>
                <c:pt idx="2">
                  <c:v>167.50877000000003</c:v>
                </c:pt>
                <c:pt idx="3">
                  <c:v>147.409987</c:v>
                </c:pt>
                <c:pt idx="4">
                  <c:v>169.36966847000002</c:v>
                </c:pt>
                <c:pt idx="5">
                  <c:v>167.75399999999999</c:v>
                </c:pt>
                <c:pt idx="6">
                  <c:v>175.85400000000001</c:v>
                </c:pt>
                <c:pt idx="7">
                  <c:v>173.80600000000001</c:v>
                </c:pt>
                <c:pt idx="8">
                  <c:v>173.36</c:v>
                </c:pt>
                <c:pt idx="9">
                  <c:v>182.9</c:v>
                </c:pt>
                <c:pt idx="10">
                  <c:v>170.58764426099998</c:v>
                </c:pt>
                <c:pt idx="11">
                  <c:v>170.91</c:v>
                </c:pt>
                <c:pt idx="12">
                  <c:v>182.001</c:v>
                </c:pt>
                <c:pt idx="13">
                  <c:v>180.595</c:v>
                </c:pt>
                <c:pt idx="14">
                  <c:v>184.7</c:v>
                </c:pt>
                <c:pt idx="15">
                  <c:v>207.376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09-4E8F-936E-50F792904239}"/>
            </c:ext>
          </c:extLst>
        </c:ser>
        <c:ser>
          <c:idx val="4"/>
          <c:order val="3"/>
          <c:tx>
            <c:strRef>
              <c:f>List4!$B$57</c:f>
              <c:strCache>
                <c:ptCount val="1"/>
                <c:pt idx="0">
                  <c:v>Mléčné nápoje ostatní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List4!$C$49:$R$49</c:f>
              <c:strCache>
                <c:ptCount val="1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  <c:pt idx="15">
                  <c:v>2025                       množství (1000 t)</c:v>
                </c:pt>
              </c:strCache>
            </c:strRef>
          </c:cat>
          <c:val>
            <c:numRef>
              <c:f>List4!$C$57:$R$57</c:f>
              <c:numCache>
                <c:formatCode>#\ ##0.000</c:formatCode>
                <c:ptCount val="16"/>
                <c:pt idx="0">
                  <c:v>20.13</c:v>
                </c:pt>
                <c:pt idx="1">
                  <c:v>18.87</c:v>
                </c:pt>
                <c:pt idx="2">
                  <c:v>4.7037599999999999</c:v>
                </c:pt>
                <c:pt idx="3">
                  <c:v>4.3877100000000002</c:v>
                </c:pt>
                <c:pt idx="4">
                  <c:v>8.1373512300000002</c:v>
                </c:pt>
                <c:pt idx="5">
                  <c:v>8.26</c:v>
                </c:pt>
                <c:pt idx="6">
                  <c:v>9.33</c:v>
                </c:pt>
                <c:pt idx="7">
                  <c:v>14.401999999999999</c:v>
                </c:pt>
                <c:pt idx="8">
                  <c:v>10.68</c:v>
                </c:pt>
                <c:pt idx="9">
                  <c:v>13.04</c:v>
                </c:pt>
                <c:pt idx="10">
                  <c:v>12.271303609999999</c:v>
                </c:pt>
                <c:pt idx="11">
                  <c:v>13</c:v>
                </c:pt>
                <c:pt idx="12">
                  <c:v>16.661000000000001</c:v>
                </c:pt>
                <c:pt idx="13">
                  <c:v>0</c:v>
                </c:pt>
                <c:pt idx="14">
                  <c:v>18.745999999999999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09-4E8F-936E-50F792904239}"/>
            </c:ext>
          </c:extLst>
        </c:ser>
        <c:ser>
          <c:idx val="5"/>
          <c:order val="4"/>
          <c:tx>
            <c:strRef>
              <c:f>List4!$B$58</c:f>
              <c:strCache>
                <c:ptCount val="1"/>
                <c:pt idx="0">
                  <c:v>Ostatní čerstvé výrobky (dezerty, mléčná rýže, mléčná krupice, pudinky, mražené krémy)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List4!$C$49:$R$49</c:f>
              <c:strCache>
                <c:ptCount val="1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  <c:pt idx="15">
                  <c:v>2025                       množství (1000 t)</c:v>
                </c:pt>
              </c:strCache>
            </c:strRef>
          </c:cat>
          <c:val>
            <c:numRef>
              <c:f>List4!$C$58:$R$58</c:f>
              <c:numCache>
                <c:formatCode>#\ ##0.000</c:formatCode>
                <c:ptCount val="16"/>
                <c:pt idx="0">
                  <c:v>36.24</c:v>
                </c:pt>
                <c:pt idx="1">
                  <c:v>35.54</c:v>
                </c:pt>
                <c:pt idx="2">
                  <c:v>33.23536</c:v>
                </c:pt>
                <c:pt idx="3">
                  <c:v>28.817880000000002</c:v>
                </c:pt>
                <c:pt idx="4">
                  <c:v>34.317018179999998</c:v>
                </c:pt>
                <c:pt idx="5">
                  <c:v>32.576000000000001</c:v>
                </c:pt>
                <c:pt idx="6">
                  <c:v>31.58</c:v>
                </c:pt>
                <c:pt idx="7">
                  <c:v>36.100999999999999</c:v>
                </c:pt>
                <c:pt idx="8">
                  <c:v>34.799999999999997</c:v>
                </c:pt>
                <c:pt idx="9">
                  <c:v>37.200000000000003</c:v>
                </c:pt>
                <c:pt idx="10">
                  <c:v>38.462161940000001</c:v>
                </c:pt>
                <c:pt idx="11">
                  <c:v>35.049999999999997</c:v>
                </c:pt>
                <c:pt idx="12">
                  <c:v>39.817</c:v>
                </c:pt>
                <c:pt idx="13">
                  <c:v>40.508383769999995</c:v>
                </c:pt>
                <c:pt idx="14">
                  <c:v>46.033999999999999</c:v>
                </c:pt>
                <c:pt idx="15">
                  <c:v>34.585999999999999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09-4E8F-936E-50F792904239}"/>
            </c:ext>
          </c:extLst>
        </c:ser>
        <c:ser>
          <c:idx val="6"/>
          <c:order val="5"/>
          <c:tx>
            <c:strRef>
              <c:f>List4!$B$59</c:f>
              <c:strCache>
                <c:ptCount val="1"/>
                <c:pt idx="0">
                  <c:v>Zahuštěné mléko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List4!$C$49:$R$49</c:f>
              <c:strCache>
                <c:ptCount val="1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  <c:pt idx="15">
                  <c:v>2025                       množství (1000 t)</c:v>
                </c:pt>
              </c:strCache>
            </c:strRef>
          </c:cat>
          <c:val>
            <c:numRef>
              <c:f>List4!$C$59:$R$59</c:f>
              <c:numCache>
                <c:formatCode>#\ ##0.000</c:formatCode>
                <c:ptCount val="16"/>
                <c:pt idx="0">
                  <c:v>15.3</c:v>
                </c:pt>
                <c:pt idx="1">
                  <c:v>13.31</c:v>
                </c:pt>
                <c:pt idx="2">
                  <c:v>15.214099999999998</c:v>
                </c:pt>
                <c:pt idx="3">
                  <c:v>11.26</c:v>
                </c:pt>
                <c:pt idx="4">
                  <c:v>10.19</c:v>
                </c:pt>
                <c:pt idx="5">
                  <c:v>9.2989999999999995</c:v>
                </c:pt>
                <c:pt idx="6">
                  <c:v>11.62</c:v>
                </c:pt>
                <c:pt idx="7">
                  <c:v>12.683</c:v>
                </c:pt>
                <c:pt idx="8">
                  <c:v>8.6300000000000008</c:v>
                </c:pt>
                <c:pt idx="9">
                  <c:v>8.41</c:v>
                </c:pt>
                <c:pt idx="10">
                  <c:v>10.135437</c:v>
                </c:pt>
                <c:pt idx="11">
                  <c:v>10.26</c:v>
                </c:pt>
                <c:pt idx="12">
                  <c:v>9.6950000000000003</c:v>
                </c:pt>
                <c:pt idx="13">
                  <c:v>7.8398560000000002</c:v>
                </c:pt>
                <c:pt idx="14">
                  <c:v>9.0990000000000002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09-4E8F-936E-50F792904239}"/>
            </c:ext>
          </c:extLst>
        </c:ser>
        <c:ser>
          <c:idx val="7"/>
          <c:order val="6"/>
          <c:tx>
            <c:strRef>
              <c:f>List4!$B$60</c:f>
              <c:strCache>
                <c:ptCount val="1"/>
                <c:pt idx="0">
                  <c:v>Sušená smetana, sušené plnotučné mléko a sušené částečně odtučněné mléko celkem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List4!$C$49:$R$49</c:f>
              <c:strCache>
                <c:ptCount val="1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  <c:pt idx="15">
                  <c:v>2025                       množství (1000 t)</c:v>
                </c:pt>
              </c:strCache>
            </c:strRef>
          </c:cat>
          <c:val>
            <c:numRef>
              <c:f>List4!$C$60:$R$60</c:f>
              <c:numCache>
                <c:formatCode>#\ ##0.000</c:formatCode>
                <c:ptCount val="16"/>
                <c:pt idx="0">
                  <c:v>10.16</c:v>
                </c:pt>
                <c:pt idx="1">
                  <c:v>13.29</c:v>
                </c:pt>
                <c:pt idx="2">
                  <c:v>11.801160000000001</c:v>
                </c:pt>
                <c:pt idx="3">
                  <c:v>12.180324999999998</c:v>
                </c:pt>
                <c:pt idx="4">
                  <c:v>12.54</c:v>
                </c:pt>
                <c:pt idx="5">
                  <c:v>12.205</c:v>
                </c:pt>
                <c:pt idx="6">
                  <c:v>14.25</c:v>
                </c:pt>
                <c:pt idx="7">
                  <c:v>14.510999999999999</c:v>
                </c:pt>
                <c:pt idx="8">
                  <c:v>15.17</c:v>
                </c:pt>
                <c:pt idx="9">
                  <c:v>10.471</c:v>
                </c:pt>
                <c:pt idx="10">
                  <c:v>9.1890000000000001</c:v>
                </c:pt>
                <c:pt idx="11">
                  <c:v>11.212</c:v>
                </c:pt>
                <c:pt idx="12">
                  <c:v>10.168457999999999</c:v>
                </c:pt>
                <c:pt idx="13">
                  <c:v>9.5310000000000006</c:v>
                </c:pt>
                <c:pt idx="14">
                  <c:v>8.9770000000000003</c:v>
                </c:pt>
                <c:pt idx="15">
                  <c:v>8.7260000000000009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09-4E8F-936E-50F792904239}"/>
            </c:ext>
          </c:extLst>
        </c:ser>
        <c:ser>
          <c:idx val="8"/>
          <c:order val="7"/>
          <c:tx>
            <c:strRef>
              <c:f>List4!$B$61</c:f>
              <c:strCache>
                <c:ptCount val="1"/>
                <c:pt idx="0">
                  <c:v>Sušené odtučněné mléko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List4!$C$49:$R$49</c:f>
              <c:strCache>
                <c:ptCount val="1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  <c:pt idx="15">
                  <c:v>2025                       množství (1000 t)</c:v>
                </c:pt>
              </c:strCache>
            </c:strRef>
          </c:cat>
          <c:val>
            <c:numRef>
              <c:f>List4!$C$61:$R$61</c:f>
              <c:numCache>
                <c:formatCode>#\ ##0.000</c:formatCode>
                <c:ptCount val="16"/>
                <c:pt idx="0">
                  <c:v>14.83</c:v>
                </c:pt>
                <c:pt idx="1">
                  <c:v>14.54</c:v>
                </c:pt>
                <c:pt idx="2">
                  <c:v>17.622730000000001</c:v>
                </c:pt>
                <c:pt idx="3">
                  <c:v>17.46949</c:v>
                </c:pt>
                <c:pt idx="4">
                  <c:v>0</c:v>
                </c:pt>
                <c:pt idx="5">
                  <c:v>23.564</c:v>
                </c:pt>
                <c:pt idx="6">
                  <c:v>23.77</c:v>
                </c:pt>
                <c:pt idx="7">
                  <c:v>19.036000000000001</c:v>
                </c:pt>
                <c:pt idx="8">
                  <c:v>17.940000000000001</c:v>
                </c:pt>
                <c:pt idx="9">
                  <c:v>17.11</c:v>
                </c:pt>
                <c:pt idx="10">
                  <c:v>19.22138</c:v>
                </c:pt>
                <c:pt idx="11">
                  <c:v>18.010000000000002</c:v>
                </c:pt>
                <c:pt idx="12">
                  <c:v>17.256</c:v>
                </c:pt>
                <c:pt idx="13">
                  <c:v>16.72739485</c:v>
                </c:pt>
                <c:pt idx="14">
                  <c:v>13.92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09-4E8F-936E-50F792904239}"/>
            </c:ext>
          </c:extLst>
        </c:ser>
        <c:ser>
          <c:idx val="9"/>
          <c:order val="8"/>
          <c:tx>
            <c:strRef>
              <c:f>List4!$B$62</c:f>
              <c:strCache>
                <c:ptCount val="1"/>
                <c:pt idx="0">
                  <c:v>Máslo a ostatní výrobky z mléčného tuku vyjádřené v máselném ekvivalentu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List4!$C$49:$R$49</c:f>
              <c:strCache>
                <c:ptCount val="1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  <c:pt idx="15">
                  <c:v>2025                       množství (1000 t)</c:v>
                </c:pt>
              </c:strCache>
            </c:strRef>
          </c:cat>
          <c:val>
            <c:numRef>
              <c:f>List4!$C$62:$R$62</c:f>
              <c:numCache>
                <c:formatCode>#\ ##0.000</c:formatCode>
                <c:ptCount val="16"/>
                <c:pt idx="0">
                  <c:v>28.58</c:v>
                </c:pt>
                <c:pt idx="1">
                  <c:v>26.86</c:v>
                </c:pt>
                <c:pt idx="2">
                  <c:v>27.3043686</c:v>
                </c:pt>
                <c:pt idx="3">
                  <c:v>29.49</c:v>
                </c:pt>
                <c:pt idx="4">
                  <c:v>26.8</c:v>
                </c:pt>
                <c:pt idx="5">
                  <c:v>29.434000000000001</c:v>
                </c:pt>
                <c:pt idx="6">
                  <c:v>28.13</c:v>
                </c:pt>
                <c:pt idx="7">
                  <c:v>26.047999999999998</c:v>
                </c:pt>
                <c:pt idx="8">
                  <c:v>24.61</c:v>
                </c:pt>
                <c:pt idx="9">
                  <c:v>27.42</c:v>
                </c:pt>
                <c:pt idx="10">
                  <c:v>27.976721749336001</c:v>
                </c:pt>
                <c:pt idx="11">
                  <c:v>27.96</c:v>
                </c:pt>
                <c:pt idx="12">
                  <c:v>26.359000000000002</c:v>
                </c:pt>
                <c:pt idx="13">
                  <c:v>25.782138287553998</c:v>
                </c:pt>
                <c:pt idx="14">
                  <c:v>27.34</c:v>
                </c:pt>
                <c:pt idx="15">
                  <c:v>28.213999999999999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09-4E8F-936E-50F792904239}"/>
            </c:ext>
          </c:extLst>
        </c:ser>
        <c:ser>
          <c:idx val="10"/>
          <c:order val="9"/>
          <c:tx>
            <c:strRef>
              <c:f>List4!$B$64</c:f>
              <c:strCache>
                <c:ptCount val="1"/>
                <c:pt idx="0">
                  <c:v>Sýry  celkem, (bez tavených sýrů)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List4!$C$49:$R$49</c:f>
              <c:strCache>
                <c:ptCount val="1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  <c:pt idx="15">
                  <c:v>2025                       množství (1000 t)</c:v>
                </c:pt>
              </c:strCache>
            </c:strRef>
          </c:cat>
          <c:val>
            <c:numRef>
              <c:f>List4!$C$64:$R$64</c:f>
              <c:numCache>
                <c:formatCode>#\ ##0.000</c:formatCode>
                <c:ptCount val="16"/>
                <c:pt idx="0">
                  <c:v>115.16</c:v>
                </c:pt>
                <c:pt idx="1">
                  <c:v>113.12</c:v>
                </c:pt>
                <c:pt idx="2">
                  <c:v>111.54692999999999</c:v>
                </c:pt>
                <c:pt idx="3">
                  <c:v>117.79</c:v>
                </c:pt>
                <c:pt idx="4">
                  <c:v>116.64</c:v>
                </c:pt>
                <c:pt idx="5">
                  <c:v>123.008</c:v>
                </c:pt>
                <c:pt idx="6">
                  <c:v>141.72</c:v>
                </c:pt>
                <c:pt idx="7">
                  <c:v>133.291</c:v>
                </c:pt>
                <c:pt idx="8">
                  <c:v>130.76</c:v>
                </c:pt>
                <c:pt idx="9">
                  <c:v>134.31</c:v>
                </c:pt>
                <c:pt idx="10">
                  <c:v>151.26574883999999</c:v>
                </c:pt>
                <c:pt idx="11">
                  <c:v>156.91999999999999</c:v>
                </c:pt>
                <c:pt idx="12">
                  <c:v>175.01</c:v>
                </c:pt>
                <c:pt idx="13">
                  <c:v>164.44</c:v>
                </c:pt>
                <c:pt idx="14">
                  <c:v>183.029</c:v>
                </c:pt>
                <c:pt idx="15">
                  <c:v>183.10300000000001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F09-4E8F-936E-50F792904239}"/>
            </c:ext>
          </c:extLst>
        </c:ser>
        <c:ser>
          <c:idx val="11"/>
          <c:order val="10"/>
          <c:tx>
            <c:strRef>
              <c:f>List4!$B$68</c:f>
              <c:strCache>
                <c:ptCount val="1"/>
                <c:pt idx="0">
                  <c:v>Tavené sýry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hade val="51000"/>
                    <a:satMod val="130000"/>
                  </a:schemeClr>
                </a:gs>
                <a:gs pos="80000">
                  <a:schemeClr val="accent6">
                    <a:lumMod val="60000"/>
                    <a:shade val="93000"/>
                    <a:satMod val="130000"/>
                  </a:schemeClr>
                </a:gs>
                <a:gs pos="100000">
                  <a:schemeClr val="accent6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List4!$C$49:$R$49</c:f>
              <c:strCache>
                <c:ptCount val="1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  <c:pt idx="15">
                  <c:v>2025                       množství (1000 t)</c:v>
                </c:pt>
              </c:strCache>
            </c:strRef>
          </c:cat>
          <c:val>
            <c:numRef>
              <c:f>List4!$C$68:$R$68</c:f>
              <c:numCache>
                <c:formatCode>#\ ##0.000</c:formatCode>
                <c:ptCount val="16"/>
                <c:pt idx="0">
                  <c:v>13.95</c:v>
                </c:pt>
                <c:pt idx="1">
                  <c:v>13.62</c:v>
                </c:pt>
                <c:pt idx="2">
                  <c:v>14.566579999999998</c:v>
                </c:pt>
                <c:pt idx="3">
                  <c:v>23.79</c:v>
                </c:pt>
                <c:pt idx="4">
                  <c:v>12.652129949999999</c:v>
                </c:pt>
                <c:pt idx="5">
                  <c:v>8.3759999999999994</c:v>
                </c:pt>
                <c:pt idx="6">
                  <c:v>6.36</c:v>
                </c:pt>
                <c:pt idx="7">
                  <c:v>9.8970000000000002</c:v>
                </c:pt>
                <c:pt idx="8">
                  <c:v>9.74</c:v>
                </c:pt>
                <c:pt idx="9">
                  <c:v>14.31</c:v>
                </c:pt>
                <c:pt idx="10">
                  <c:v>9.2347991700000005</c:v>
                </c:pt>
                <c:pt idx="11">
                  <c:v>8.59</c:v>
                </c:pt>
                <c:pt idx="12">
                  <c:v>11.909000000000001</c:v>
                </c:pt>
                <c:pt idx="13">
                  <c:v>14.650335650000001</c:v>
                </c:pt>
                <c:pt idx="14">
                  <c:v>14.11</c:v>
                </c:pt>
                <c:pt idx="15">
                  <c:v>13.038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F09-4E8F-936E-50F792904239}"/>
            </c:ext>
          </c:extLst>
        </c:ser>
        <c:ser>
          <c:idx val="12"/>
          <c:order val="11"/>
          <c:tx>
            <c:strRef>
              <c:f>List4!$B$69</c:f>
              <c:strCache>
                <c:ptCount val="1"/>
                <c:pt idx="0">
                  <c:v>Vývoz mléka a smetany do zahraničí *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List4!$C$49:$R$49</c:f>
              <c:strCache>
                <c:ptCount val="1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  <c:pt idx="15">
                  <c:v>2025                       množství (1000 t)</c:v>
                </c:pt>
              </c:strCache>
            </c:strRef>
          </c:cat>
          <c:val>
            <c:numRef>
              <c:f>List4!$C$69:$R$69</c:f>
              <c:numCache>
                <c:formatCode>#\ ##0.000</c:formatCode>
                <c:ptCount val="16"/>
                <c:pt idx="0">
                  <c:v>131.59</c:v>
                </c:pt>
                <c:pt idx="1">
                  <c:v>209.08</c:v>
                </c:pt>
                <c:pt idx="2">
                  <c:v>287.85723999999993</c:v>
                </c:pt>
                <c:pt idx="3">
                  <c:v>191.98</c:v>
                </c:pt>
                <c:pt idx="4">
                  <c:v>0</c:v>
                </c:pt>
                <c:pt idx="5">
                  <c:v>0</c:v>
                </c:pt>
                <c:pt idx="6">
                  <c:v>630.38</c:v>
                </c:pt>
                <c:pt idx="7">
                  <c:v>667.27200000000005</c:v>
                </c:pt>
                <c:pt idx="8">
                  <c:v>735.43</c:v>
                </c:pt>
                <c:pt idx="9">
                  <c:v>734.87</c:v>
                </c:pt>
                <c:pt idx="10">
                  <c:v>767.904</c:v>
                </c:pt>
                <c:pt idx="11">
                  <c:v>664.77</c:v>
                </c:pt>
                <c:pt idx="12">
                  <c:v>715.96900000000005</c:v>
                </c:pt>
                <c:pt idx="13">
                  <c:v>750.00699999999995</c:v>
                </c:pt>
                <c:pt idx="14">
                  <c:v>643.31100000000004</c:v>
                </c:pt>
                <c:pt idx="15">
                  <c:v>683.21299999999997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F09-4E8F-936E-50F792904239}"/>
            </c:ext>
          </c:extLst>
        </c:ser>
        <c:ser>
          <c:idx val="0"/>
          <c:order val="12"/>
          <c:tx>
            <c:strRef>
              <c:f>List4!$B$51</c:f>
              <c:strCache>
                <c:ptCount val="1"/>
                <c:pt idx="0">
                  <c:v>Plnotučné mléko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List4!$C$49:$R$49</c:f>
              <c:strCache>
                <c:ptCount val="1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  <c:pt idx="15">
                  <c:v>2025                       množství (1000 t)</c:v>
                </c:pt>
              </c:strCache>
            </c:strRef>
          </c:cat>
          <c:val>
            <c:numRef>
              <c:f>List4!$C$51:$R$51</c:f>
              <c:numCache>
                <c:formatCode>#\ ##0.000</c:formatCode>
                <c:ptCount val="16"/>
                <c:pt idx="0">
                  <c:v>84.22</c:v>
                </c:pt>
                <c:pt idx="1">
                  <c:v>83.17</c:v>
                </c:pt>
                <c:pt idx="2">
                  <c:v>92.580470000000005</c:v>
                </c:pt>
                <c:pt idx="3">
                  <c:v>99.29</c:v>
                </c:pt>
                <c:pt idx="4">
                  <c:v>113.79331098199998</c:v>
                </c:pt>
                <c:pt idx="5">
                  <c:v>150.76499999999999</c:v>
                </c:pt>
                <c:pt idx="6">
                  <c:v>162.96</c:v>
                </c:pt>
                <c:pt idx="7">
                  <c:v>181.38</c:v>
                </c:pt>
                <c:pt idx="8">
                  <c:v>179.73</c:v>
                </c:pt>
                <c:pt idx="9">
                  <c:v>185.43</c:v>
                </c:pt>
                <c:pt idx="10">
                  <c:v>220.84467814500002</c:v>
                </c:pt>
                <c:pt idx="11">
                  <c:v>248.42</c:v>
                </c:pt>
                <c:pt idx="12">
                  <c:v>268.43599999999998</c:v>
                </c:pt>
                <c:pt idx="13">
                  <c:v>280.96825287699994</c:v>
                </c:pt>
                <c:pt idx="14">
                  <c:v>287.59300000000002</c:v>
                </c:pt>
                <c:pt idx="15">
                  <c:v>303.72699999999998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F09-4E8F-936E-50F792904239}"/>
            </c:ext>
          </c:extLst>
        </c:ser>
        <c:ser>
          <c:idx val="13"/>
          <c:order val="13"/>
          <c:tx>
            <c:strRef>
              <c:f>List4!$B$52</c:f>
              <c:strCache>
                <c:ptCount val="1"/>
                <c:pt idx="0">
                  <c:v>Polotučné mléko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2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2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List4!$C$49:$R$49</c:f>
              <c:strCache>
                <c:ptCount val="1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  <c:pt idx="15">
                  <c:v>2025                       množství (1000 t)</c:v>
                </c:pt>
              </c:strCache>
            </c:strRef>
          </c:cat>
          <c:val>
            <c:numRef>
              <c:f>List4!$C$52:$R$52</c:f>
              <c:numCache>
                <c:formatCode>#\ ##0.000</c:formatCode>
                <c:ptCount val="16"/>
                <c:pt idx="0">
                  <c:v>511.65</c:v>
                </c:pt>
                <c:pt idx="1">
                  <c:v>537.54999999999995</c:v>
                </c:pt>
                <c:pt idx="2">
                  <c:v>498.71553000000006</c:v>
                </c:pt>
                <c:pt idx="3">
                  <c:v>504.06621999999999</c:v>
                </c:pt>
                <c:pt idx="4">
                  <c:v>497.79664336000002</c:v>
                </c:pt>
                <c:pt idx="5">
                  <c:v>487.11</c:v>
                </c:pt>
                <c:pt idx="6">
                  <c:v>445.58</c:v>
                </c:pt>
                <c:pt idx="7">
                  <c:v>451.94400000000002</c:v>
                </c:pt>
                <c:pt idx="8">
                  <c:v>424.5</c:v>
                </c:pt>
                <c:pt idx="9">
                  <c:v>426.44</c:v>
                </c:pt>
                <c:pt idx="10">
                  <c:v>400.30634614000007</c:v>
                </c:pt>
                <c:pt idx="11">
                  <c:v>370.12</c:v>
                </c:pt>
                <c:pt idx="12">
                  <c:v>398.34100000000001</c:v>
                </c:pt>
                <c:pt idx="13">
                  <c:v>404.58157332000002</c:v>
                </c:pt>
                <c:pt idx="14">
                  <c:v>398.072</c:v>
                </c:pt>
                <c:pt idx="15">
                  <c:v>404.66800000000001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F09-4E8F-936E-50F792904239}"/>
            </c:ext>
          </c:extLst>
        </c:ser>
        <c:ser>
          <c:idx val="14"/>
          <c:order val="14"/>
          <c:tx>
            <c:strRef>
              <c:f>List4!$B$53</c:f>
              <c:strCache>
                <c:ptCount val="1"/>
                <c:pt idx="0">
                  <c:v>Odtučněné mléko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3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3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List4!$C$49:$R$49</c:f>
              <c:strCache>
                <c:ptCount val="16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  <c:pt idx="14">
                  <c:v>2024                       množství (1000 t)</c:v>
                </c:pt>
                <c:pt idx="15">
                  <c:v>2025                       množství (1000 t)</c:v>
                </c:pt>
              </c:strCache>
            </c:strRef>
          </c:cat>
          <c:val>
            <c:numRef>
              <c:f>List4!$C$53:$R$53</c:f>
              <c:numCache>
                <c:formatCode>#\ ##0.000</c:formatCode>
                <c:ptCount val="16"/>
                <c:pt idx="0">
                  <c:v>31.31</c:v>
                </c:pt>
                <c:pt idx="1">
                  <c:v>27.29</c:v>
                </c:pt>
                <c:pt idx="2">
                  <c:v>17.934139999999999</c:v>
                </c:pt>
                <c:pt idx="3">
                  <c:v>16.14</c:v>
                </c:pt>
                <c:pt idx="4">
                  <c:v>12.44</c:v>
                </c:pt>
                <c:pt idx="5">
                  <c:v>0</c:v>
                </c:pt>
                <c:pt idx="6">
                  <c:v>7.48</c:v>
                </c:pt>
                <c:pt idx="7">
                  <c:v>1.8640000000000001</c:v>
                </c:pt>
                <c:pt idx="8">
                  <c:v>2.72</c:v>
                </c:pt>
                <c:pt idx="9">
                  <c:v>2.1</c:v>
                </c:pt>
                <c:pt idx="10">
                  <c:v>1.3772896559999999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4.9710000000000001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F09-4E8F-936E-50F792904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8804864"/>
        <c:axId val="268803904"/>
      </c:barChart>
      <c:catAx>
        <c:axId val="26880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68803904"/>
        <c:crosses val="autoZero"/>
        <c:auto val="1"/>
        <c:lblAlgn val="ctr"/>
        <c:lblOffset val="100"/>
        <c:noMultiLvlLbl val="0"/>
      </c:catAx>
      <c:valAx>
        <c:axId val="26880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tis. tun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\ ##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688048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533401</xdr:colOff>
      <xdr:row>1</xdr:row>
      <xdr:rowOff>171450</xdr:rowOff>
    </xdr:from>
    <xdr:to>
      <xdr:col>13</xdr:col>
      <xdr:colOff>847726</xdr:colOff>
      <xdr:row>36</xdr:row>
      <xdr:rowOff>47625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8CFF89E-3EDF-4919-A986-B38B1F9F1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77</xdr:row>
      <xdr:rowOff>133350</xdr:rowOff>
    </xdr:from>
    <xdr:to>
      <xdr:col>3</xdr:col>
      <xdr:colOff>276226</xdr:colOff>
      <xdr:row>86</xdr:row>
      <xdr:rowOff>57151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81D6420-C515-4A21-82E1-2369D4851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831050"/>
          <a:ext cx="2743201" cy="1638301"/>
        </a:xfrm>
        <a:prstGeom prst="rect">
          <a:avLst/>
        </a:prstGeom>
      </xdr:spPr>
    </xdr:pic>
    <xdr:clientData/>
  </xdr:twoCellAnchor>
  <xdr:twoCellAnchor>
    <xdr:from>
      <xdr:col>0</xdr:col>
      <xdr:colOff>428626</xdr:colOff>
      <xdr:row>40</xdr:row>
      <xdr:rowOff>95251</xdr:rowOff>
    </xdr:from>
    <xdr:to>
      <xdr:col>13</xdr:col>
      <xdr:colOff>914401</xdr:colOff>
      <xdr:row>68</xdr:row>
      <xdr:rowOff>142875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C2AEF904-DAB4-4D71-87EA-4BBF31781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104775</xdr:rowOff>
    </xdr:from>
    <xdr:to>
      <xdr:col>1</xdr:col>
      <xdr:colOff>2200275</xdr:colOff>
      <xdr:row>76</xdr:row>
      <xdr:rowOff>62103</xdr:rowOff>
    </xdr:to>
    <xdr:pic>
      <xdr:nvPicPr>
        <xdr:cNvPr id="2" name="Obrázek 1" descr="https://portal.mze.cz/ssl/web/file/23044/Logo_MZe___bez_CR.jpg">
          <a:extLst>
            <a:ext uri="{FF2B5EF4-FFF2-40B4-BE49-F238E27FC236}">
              <a16:creationId xmlns:a16="http://schemas.microsoft.com/office/drawing/2014/main" id="{18E81630-446A-4814-A21F-9B09F2655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78625"/>
          <a:ext cx="2809875" cy="1738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38101</xdr:colOff>
      <xdr:row>1</xdr:row>
      <xdr:rowOff>152401</xdr:rowOff>
    </xdr:from>
    <xdr:to>
      <xdr:col>19</xdr:col>
      <xdr:colOff>628650</xdr:colOff>
      <xdr:row>55</xdr:row>
      <xdr:rowOff>123825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00AAEB7-61E0-4C8A-8D1F-D366870AB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A0579-BAA6-42F1-B4E1-C4138DEA7850}">
  <dimension ref="A6:K90"/>
  <sheetViews>
    <sheetView showGridLines="0" tabSelected="1" workbookViewId="0">
      <selection activeCell="A94" sqref="A94"/>
    </sheetView>
  </sheetViews>
  <sheetFormatPr defaultRowHeight="15" x14ac:dyDescent="0.25"/>
  <cols>
    <col min="3" max="8" width="18.7109375" customWidth="1"/>
    <col min="11" max="14" width="18.7109375" customWidth="1"/>
  </cols>
  <sheetData>
    <row r="6" spans="4:4" x14ac:dyDescent="0.25">
      <c r="D6" s="21"/>
    </row>
    <row r="7" spans="4:4" x14ac:dyDescent="0.25">
      <c r="D7" s="21"/>
    </row>
    <row r="8" spans="4:4" x14ac:dyDescent="0.25">
      <c r="D8" s="21"/>
    </row>
    <row r="9" spans="4:4" x14ac:dyDescent="0.25">
      <c r="D9" s="21"/>
    </row>
    <row r="10" spans="4:4" x14ac:dyDescent="0.25">
      <c r="D10" s="21"/>
    </row>
    <row r="11" spans="4:4" x14ac:dyDescent="0.25">
      <c r="D11" s="21"/>
    </row>
    <row r="12" spans="4:4" x14ac:dyDescent="0.25">
      <c r="D12" s="21"/>
    </row>
    <row r="13" spans="4:4" x14ac:dyDescent="0.25">
      <c r="D13" s="21"/>
    </row>
    <row r="14" spans="4:4" x14ac:dyDescent="0.25">
      <c r="D14" s="21"/>
    </row>
    <row r="15" spans="4:4" x14ac:dyDescent="0.25">
      <c r="D15" s="21"/>
    </row>
    <row r="16" spans="4:4" x14ac:dyDescent="0.25">
      <c r="D16" s="21"/>
    </row>
    <row r="17" spans="4:4" x14ac:dyDescent="0.25">
      <c r="D17" s="21"/>
    </row>
    <row r="18" spans="4:4" x14ac:dyDescent="0.25">
      <c r="D18" s="21"/>
    </row>
    <row r="19" spans="4:4" x14ac:dyDescent="0.25">
      <c r="D19" s="21"/>
    </row>
    <row r="20" spans="4:4" x14ac:dyDescent="0.25">
      <c r="D20" s="21"/>
    </row>
    <row r="21" spans="4:4" x14ac:dyDescent="0.25">
      <c r="D21" s="21"/>
    </row>
    <row r="37" spans="2:11" ht="5.25" customHeight="1" x14ac:dyDescent="0.25"/>
    <row r="38" spans="2:11" x14ac:dyDescent="0.25">
      <c r="B38" s="17" t="s">
        <v>18</v>
      </c>
    </row>
    <row r="39" spans="2:11" x14ac:dyDescent="0.25">
      <c r="B39" s="17"/>
    </row>
    <row r="45" spans="2:11" s="1" customFormat="1" x14ac:dyDescent="0.25">
      <c r="C45" s="5"/>
    </row>
    <row r="46" spans="2:11" s="1" customFormat="1" x14ac:dyDescent="0.25">
      <c r="C46" s="6"/>
    </row>
    <row r="47" spans="2:11" s="1" customFormat="1" x14ac:dyDescent="0.25">
      <c r="G47" s="7"/>
      <c r="H47" s="7"/>
      <c r="J47" s="7"/>
      <c r="K47" s="7"/>
    </row>
    <row r="48" spans="2:11" s="1" customFormat="1" ht="15" customHeight="1" x14ac:dyDescent="0.25">
      <c r="G48" s="7"/>
      <c r="H48" s="7"/>
      <c r="J48" s="9"/>
      <c r="K48" s="9"/>
    </row>
    <row r="49" spans="7:11" s="1" customFormat="1" x14ac:dyDescent="0.25">
      <c r="G49" s="7"/>
      <c r="H49" s="7"/>
      <c r="J49" s="9"/>
      <c r="K49" s="9"/>
    </row>
    <row r="50" spans="7:11" s="1" customFormat="1" x14ac:dyDescent="0.25">
      <c r="G50" s="7"/>
      <c r="H50" s="10"/>
      <c r="J50" s="9"/>
      <c r="K50" s="9"/>
    </row>
    <row r="51" spans="7:11" s="1" customFormat="1" x14ac:dyDescent="0.25">
      <c r="G51" s="7"/>
      <c r="H51" s="10"/>
      <c r="J51" s="11"/>
      <c r="K51" s="3"/>
    </row>
    <row r="52" spans="7:11" s="1" customFormat="1" x14ac:dyDescent="0.25">
      <c r="G52" s="10"/>
      <c r="H52" s="10"/>
      <c r="J52" s="11"/>
      <c r="K52" s="3"/>
    </row>
    <row r="53" spans="7:11" s="1" customFormat="1" x14ac:dyDescent="0.25">
      <c r="G53" s="10"/>
      <c r="H53" s="10"/>
      <c r="J53" s="11"/>
      <c r="K53" s="3"/>
    </row>
    <row r="54" spans="7:11" s="1" customFormat="1" x14ac:dyDescent="0.25">
      <c r="G54" s="10"/>
      <c r="H54" s="10"/>
      <c r="J54" s="11"/>
      <c r="K54" s="3"/>
    </row>
    <row r="55" spans="7:11" s="1" customFormat="1" x14ac:dyDescent="0.25">
      <c r="G55" s="10"/>
      <c r="H55" s="10"/>
      <c r="I55" s="3"/>
      <c r="J55" s="11"/>
      <c r="K55" s="3"/>
    </row>
    <row r="56" spans="7:11" s="1" customFormat="1" x14ac:dyDescent="0.25">
      <c r="G56" s="10"/>
      <c r="H56" s="10"/>
      <c r="I56" s="11"/>
      <c r="J56" s="11"/>
      <c r="K56" s="3"/>
    </row>
    <row r="57" spans="7:11" s="1" customFormat="1" x14ac:dyDescent="0.25">
      <c r="G57" s="7"/>
      <c r="H57" s="7"/>
      <c r="J57" s="11"/>
      <c r="K57" s="3"/>
    </row>
    <row r="58" spans="7:11" s="1" customFormat="1" x14ac:dyDescent="0.25">
      <c r="G58" s="7"/>
      <c r="H58" s="12"/>
      <c r="J58" s="11"/>
      <c r="K58" s="3"/>
    </row>
    <row r="59" spans="7:11" s="1" customFormat="1" x14ac:dyDescent="0.25">
      <c r="G59" s="12"/>
      <c r="H59" s="7"/>
      <c r="J59" s="11"/>
      <c r="K59" s="3"/>
    </row>
    <row r="60" spans="7:11" s="1" customFormat="1" x14ac:dyDescent="0.25">
      <c r="G60" s="12"/>
      <c r="H60" s="7"/>
      <c r="J60" s="11"/>
      <c r="K60" s="3"/>
    </row>
    <row r="61" spans="7:11" s="1" customFormat="1" x14ac:dyDescent="0.25">
      <c r="G61" s="12"/>
      <c r="H61" s="7"/>
      <c r="J61" s="11"/>
      <c r="K61" s="3"/>
    </row>
    <row r="62" spans="7:11" s="1" customFormat="1" x14ac:dyDescent="0.25">
      <c r="G62" s="12"/>
      <c r="H62" s="7"/>
      <c r="J62" s="11"/>
      <c r="K62" s="3"/>
    </row>
    <row r="63" spans="7:11" s="1" customFormat="1" x14ac:dyDescent="0.25">
      <c r="G63" s="12"/>
      <c r="H63" s="7"/>
      <c r="J63" s="11"/>
      <c r="K63" s="3"/>
    </row>
    <row r="64" spans="7:11" s="1" customFormat="1" x14ac:dyDescent="0.25">
      <c r="G64" s="7"/>
      <c r="H64" s="7"/>
      <c r="J64" s="11"/>
      <c r="K64" s="3"/>
    </row>
    <row r="65" spans="2:7" s="1" customFormat="1" x14ac:dyDescent="0.25">
      <c r="G65" s="3"/>
    </row>
    <row r="66" spans="2:7" s="1" customFormat="1" x14ac:dyDescent="0.25"/>
    <row r="67" spans="2:7" s="1" customFormat="1" x14ac:dyDescent="0.25"/>
    <row r="68" spans="2:7" s="1" customFormat="1" x14ac:dyDescent="0.25">
      <c r="B68" s="4" t="s">
        <v>7</v>
      </c>
    </row>
    <row r="69" spans="2:7" s="1" customFormat="1" x14ac:dyDescent="0.25"/>
    <row r="70" spans="2:7" s="1" customFormat="1" x14ac:dyDescent="0.25"/>
    <row r="88" spans="1:1" ht="15.75" x14ac:dyDescent="0.3">
      <c r="A88" s="16" t="s">
        <v>8</v>
      </c>
    </row>
    <row r="89" spans="1:1" ht="15.75" x14ac:dyDescent="0.3">
      <c r="A89" s="16" t="s">
        <v>9</v>
      </c>
    </row>
    <row r="90" spans="1:1" ht="15.75" x14ac:dyDescent="0.3">
      <c r="A90" s="16" t="s">
        <v>10</v>
      </c>
    </row>
  </sheetData>
  <conditionalFormatting sqref="D6:D21">
    <cfRule type="iconSet" priority="7">
      <iconSet iconSet="4Rating">
        <cfvo type="percent" val="0"/>
        <cfvo type="percent" val="25"/>
        <cfvo type="percent" val="50"/>
        <cfvo type="percent" val="75"/>
      </iconSet>
    </cfRule>
  </conditionalFormatting>
  <hyperlinks>
    <hyperlink ref="A90" r:id="rId1" xr:uid="{0C4AC729-C402-4A3D-A9F2-53EF522EC417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E5A9F-34BA-4E59-994B-742F44603EBF}">
  <sheetPr>
    <pageSetUpPr fitToPage="1"/>
  </sheetPr>
  <dimension ref="A1:W81"/>
  <sheetViews>
    <sheetView showGridLines="0" zoomScaleNormal="100" workbookViewId="0">
      <selection activeCell="A96" sqref="A96"/>
    </sheetView>
  </sheetViews>
  <sheetFormatPr defaultRowHeight="12.75" x14ac:dyDescent="0.2"/>
  <cols>
    <col min="1" max="1" width="9.140625" style="23"/>
    <col min="2" max="2" width="35.28515625" style="23" customWidth="1"/>
    <col min="3" max="20" width="9.7109375" style="23" customWidth="1"/>
    <col min="21" max="21" width="11.7109375" style="23" customWidth="1"/>
    <col min="22" max="22" width="11.28515625" style="23" customWidth="1"/>
    <col min="23" max="24" width="9.140625" style="23"/>
    <col min="25" max="25" width="23.28515625" style="23" customWidth="1"/>
    <col min="26" max="26" width="19.5703125" style="23" customWidth="1"/>
    <col min="27" max="27" width="12" style="23" customWidth="1"/>
    <col min="28" max="45" width="9.140625" style="23"/>
    <col min="46" max="46" width="10.140625" style="23" customWidth="1"/>
    <col min="47" max="57" width="9.140625" style="23"/>
    <col min="58" max="58" width="10.5703125" style="23" customWidth="1"/>
    <col min="59" max="16384" width="9.140625" style="23"/>
  </cols>
  <sheetData>
    <row r="1" spans="2:8" x14ac:dyDescent="0.2">
      <c r="B1" s="22"/>
      <c r="C1" s="22"/>
      <c r="D1" s="22"/>
      <c r="E1" s="22"/>
      <c r="F1" s="22"/>
      <c r="G1" s="22"/>
      <c r="H1" s="22"/>
    </row>
    <row r="5" spans="2:8" ht="72.75" customHeight="1" x14ac:dyDescent="0.2">
      <c r="B5" s="38"/>
    </row>
    <row r="6" spans="2:8" s="27" customFormat="1" ht="17.25" customHeight="1" x14ac:dyDescent="0.25">
      <c r="B6" s="39"/>
      <c r="C6" s="40"/>
      <c r="D6" s="41"/>
      <c r="E6" s="41"/>
      <c r="F6" s="41"/>
      <c r="G6" s="41"/>
      <c r="H6" s="41"/>
    </row>
    <row r="7" spans="2:8" s="27" customFormat="1" ht="51.75" customHeight="1" x14ac:dyDescent="0.2">
      <c r="B7" s="28"/>
      <c r="C7" s="28"/>
      <c r="D7" s="28"/>
      <c r="E7" s="23"/>
      <c r="F7" s="42"/>
      <c r="G7" s="42"/>
      <c r="H7" s="42"/>
    </row>
    <row r="8" spans="2:8" x14ac:dyDescent="0.2">
      <c r="B8" s="4"/>
      <c r="C8" s="15"/>
      <c r="D8" s="15"/>
      <c r="F8" s="42"/>
      <c r="G8" s="42"/>
      <c r="H8" s="42"/>
    </row>
    <row r="9" spans="2:8" x14ac:dyDescent="0.2">
      <c r="B9" s="4"/>
      <c r="C9" s="15"/>
      <c r="D9" s="15"/>
      <c r="F9" s="42"/>
      <c r="G9" s="42"/>
      <c r="H9" s="42"/>
    </row>
    <row r="10" spans="2:8" x14ac:dyDescent="0.2">
      <c r="B10" s="4"/>
      <c r="C10" s="15"/>
      <c r="D10" s="15"/>
      <c r="F10" s="42"/>
      <c r="G10" s="42"/>
      <c r="H10" s="42"/>
    </row>
    <row r="11" spans="2:8" x14ac:dyDescent="0.2">
      <c r="B11" s="4"/>
      <c r="C11" s="15"/>
      <c r="D11" s="15"/>
      <c r="F11" s="42"/>
      <c r="G11" s="42"/>
      <c r="H11" s="42"/>
    </row>
    <row r="12" spans="2:8" x14ac:dyDescent="0.2">
      <c r="B12" s="4"/>
      <c r="C12" s="15"/>
      <c r="D12" s="15"/>
      <c r="F12" s="42"/>
      <c r="G12" s="42"/>
      <c r="H12" s="42"/>
    </row>
    <row r="13" spans="2:8" x14ac:dyDescent="0.2">
      <c r="B13" s="4"/>
      <c r="C13" s="15"/>
      <c r="D13" s="15"/>
      <c r="F13" s="42"/>
      <c r="G13" s="42"/>
      <c r="H13" s="42"/>
    </row>
    <row r="14" spans="2:8" x14ac:dyDescent="0.2">
      <c r="B14" s="4"/>
      <c r="C14" s="15"/>
      <c r="D14" s="15"/>
      <c r="F14" s="42"/>
      <c r="G14" s="42"/>
      <c r="H14" s="42"/>
    </row>
    <row r="15" spans="2:8" x14ac:dyDescent="0.2">
      <c r="B15" s="4"/>
      <c r="C15" s="15"/>
      <c r="D15" s="15"/>
      <c r="F15" s="42"/>
      <c r="G15" s="42"/>
      <c r="H15" s="42"/>
    </row>
    <row r="16" spans="2:8" x14ac:dyDescent="0.2">
      <c r="B16" s="4"/>
      <c r="C16" s="15"/>
      <c r="D16" s="15"/>
      <c r="F16" s="42"/>
      <c r="G16" s="42"/>
      <c r="H16" s="42"/>
    </row>
    <row r="17" spans="2:8" x14ac:dyDescent="0.2">
      <c r="B17" s="4"/>
      <c r="C17" s="15"/>
      <c r="D17" s="15"/>
      <c r="F17" s="42"/>
      <c r="G17" s="42"/>
      <c r="H17" s="42"/>
    </row>
    <row r="18" spans="2:8" x14ac:dyDescent="0.2">
      <c r="B18" s="4"/>
      <c r="C18" s="15"/>
      <c r="D18" s="15"/>
      <c r="F18" s="42"/>
      <c r="G18" s="42"/>
      <c r="H18" s="42"/>
    </row>
    <row r="19" spans="2:8" x14ac:dyDescent="0.2">
      <c r="B19" s="4"/>
      <c r="C19" s="15"/>
      <c r="D19" s="15"/>
      <c r="F19" s="42"/>
      <c r="G19" s="42"/>
      <c r="H19" s="42"/>
    </row>
    <row r="36" spans="23:23" x14ac:dyDescent="0.2">
      <c r="W36" s="43"/>
    </row>
    <row r="59" spans="1:1" x14ac:dyDescent="0.2">
      <c r="A59" s="23" t="s">
        <v>63</v>
      </c>
    </row>
    <row r="60" spans="1:1" x14ac:dyDescent="0.2">
      <c r="A60" s="4" t="s">
        <v>64</v>
      </c>
    </row>
    <row r="65" spans="1:2" ht="20.25" customHeight="1" x14ac:dyDescent="0.2"/>
    <row r="74" spans="1:2" x14ac:dyDescent="0.2">
      <c r="B74" s="22"/>
    </row>
    <row r="79" spans="1:2" ht="15" x14ac:dyDescent="0.3">
      <c r="A79" s="16" t="s">
        <v>8</v>
      </c>
    </row>
    <row r="80" spans="1:2" ht="15" x14ac:dyDescent="0.3">
      <c r="A80" s="16" t="s">
        <v>9</v>
      </c>
    </row>
    <row r="81" spans="1:1" ht="15" x14ac:dyDescent="0.3">
      <c r="A81" s="16" t="s">
        <v>10</v>
      </c>
    </row>
  </sheetData>
  <hyperlinks>
    <hyperlink ref="A81" r:id="rId1" xr:uid="{5B145A7A-F88B-498A-876B-2E999FBE12DE}"/>
  </hyperlinks>
  <pageMargins left="0.7" right="0.7" top="0.78740157499999996" bottom="0.78740157499999996" header="0.3" footer="0.3"/>
  <pageSetup paperSize="9" scale="44" fitToHeight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B5E21-161E-4B91-A07D-746DE164C0C1}">
  <dimension ref="B2:T72"/>
  <sheetViews>
    <sheetView workbookViewId="0">
      <selection activeCell="A87" sqref="A87"/>
    </sheetView>
  </sheetViews>
  <sheetFormatPr defaultRowHeight="15" x14ac:dyDescent="0.25"/>
  <cols>
    <col min="2" max="6" width="15.7109375" customWidth="1"/>
  </cols>
  <sheetData>
    <row r="2" spans="2:15" x14ac:dyDescent="0.25">
      <c r="B2" s="17" t="s">
        <v>11</v>
      </c>
    </row>
    <row r="4" spans="2:15" ht="48" x14ac:dyDescent="0.25"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H4" s="44"/>
      <c r="I4" s="44"/>
      <c r="J4" s="44"/>
      <c r="K4" s="44"/>
      <c r="L4" s="44"/>
    </row>
    <row r="5" spans="2:15" x14ac:dyDescent="0.25">
      <c r="B5" s="19">
        <v>2010</v>
      </c>
      <c r="C5" s="2">
        <v>2312.2260000000001</v>
      </c>
      <c r="D5" s="2">
        <v>722.49269717624156</v>
      </c>
      <c r="E5" s="2">
        <v>87679.63</v>
      </c>
      <c r="F5" s="2">
        <v>77922.509999999995</v>
      </c>
      <c r="I5" s="21"/>
      <c r="J5" s="21"/>
      <c r="K5" s="21"/>
      <c r="L5" s="21"/>
      <c r="O5" s="20"/>
    </row>
    <row r="6" spans="2:15" x14ac:dyDescent="0.25">
      <c r="B6" s="19">
        <v>2011</v>
      </c>
      <c r="C6" s="2">
        <v>2366.1039999999998</v>
      </c>
      <c r="D6" s="2">
        <v>804.28432327166513</v>
      </c>
      <c r="E6" s="2">
        <v>89438.75</v>
      </c>
      <c r="F6" s="2">
        <v>79598.94</v>
      </c>
      <c r="I6" s="21"/>
      <c r="J6" s="21"/>
      <c r="K6" s="21"/>
      <c r="L6" s="21"/>
      <c r="O6" s="20"/>
    </row>
    <row r="7" spans="2:15" x14ac:dyDescent="0.25">
      <c r="B7" s="19">
        <v>2012</v>
      </c>
      <c r="C7" s="2">
        <v>2428.7742700000031</v>
      </c>
      <c r="D7" s="2">
        <v>746.83544303797476</v>
      </c>
      <c r="E7" s="2">
        <v>93048.6</v>
      </c>
      <c r="F7" s="2">
        <v>82015.58</v>
      </c>
      <c r="I7" s="21"/>
      <c r="J7" s="21"/>
      <c r="K7" s="21"/>
      <c r="L7" s="21"/>
      <c r="O7" s="20"/>
    </row>
    <row r="8" spans="2:15" x14ac:dyDescent="0.25">
      <c r="B8" s="19">
        <v>2013</v>
      </c>
      <c r="C8" s="2">
        <v>2358.4164660000001</v>
      </c>
      <c r="D8" s="2">
        <v>827.65335929892899</v>
      </c>
      <c r="E8" s="2">
        <v>91159.37</v>
      </c>
      <c r="F8" s="2">
        <v>79234.61</v>
      </c>
      <c r="I8" s="21"/>
      <c r="J8" s="21"/>
      <c r="K8" s="21"/>
      <c r="L8" s="21"/>
      <c r="O8" s="20"/>
    </row>
    <row r="9" spans="2:15" x14ac:dyDescent="0.25">
      <c r="B9" s="19">
        <v>2014</v>
      </c>
      <c r="C9" s="2">
        <v>2370.2038039471995</v>
      </c>
      <c r="D9" s="2">
        <v>912.36611489776033</v>
      </c>
      <c r="E9" s="2">
        <v>87855.13</v>
      </c>
      <c r="F9" s="2">
        <v>77329.23</v>
      </c>
      <c r="I9" s="21"/>
      <c r="J9" s="21"/>
      <c r="K9" s="21"/>
      <c r="L9" s="21"/>
      <c r="O9" s="20"/>
    </row>
    <row r="10" spans="2:15" x14ac:dyDescent="0.25">
      <c r="B10" s="19">
        <v>2015</v>
      </c>
      <c r="C10" s="2">
        <v>2481.5500000000002</v>
      </c>
      <c r="D10" s="2">
        <v>745.86173320350542</v>
      </c>
      <c r="E10" s="2">
        <v>93240.910217200013</v>
      </c>
      <c r="F10" s="2">
        <v>81974.166916599992</v>
      </c>
      <c r="I10" s="21"/>
      <c r="J10" s="21"/>
      <c r="K10" s="21"/>
      <c r="L10" s="21"/>
      <c r="O10" s="20"/>
    </row>
    <row r="11" spans="2:15" x14ac:dyDescent="0.25">
      <c r="B11" s="19">
        <v>2016</v>
      </c>
      <c r="C11" s="2">
        <v>2793.2</v>
      </c>
      <c r="D11" s="2">
        <v>652.38558909444998</v>
      </c>
      <c r="E11" s="2">
        <v>106480.93700000001</v>
      </c>
      <c r="F11" s="2">
        <v>93522.448000000004</v>
      </c>
      <c r="I11" s="21"/>
      <c r="J11" s="21"/>
      <c r="K11" s="21"/>
      <c r="L11" s="21"/>
      <c r="O11" s="20"/>
    </row>
    <row r="12" spans="2:15" x14ac:dyDescent="0.25">
      <c r="B12" s="19">
        <v>2017</v>
      </c>
      <c r="C12" s="2">
        <v>2979.3359999999998</v>
      </c>
      <c r="D12" s="2">
        <v>832.52190847127565</v>
      </c>
      <c r="E12" s="2">
        <v>113100.31875971</v>
      </c>
      <c r="F12" s="2">
        <v>100514.72786699999</v>
      </c>
      <c r="I12" s="21"/>
      <c r="J12" s="21"/>
      <c r="K12" s="21"/>
      <c r="L12" s="21"/>
      <c r="O12" s="20"/>
    </row>
    <row r="13" spans="2:15" x14ac:dyDescent="0.25">
      <c r="B13" s="19">
        <v>2018</v>
      </c>
      <c r="C13" s="2">
        <v>3033.02</v>
      </c>
      <c r="D13" s="2">
        <v>834.46932814021443</v>
      </c>
      <c r="E13" s="2">
        <v>113995.041</v>
      </c>
      <c r="F13" s="2">
        <v>102052.614</v>
      </c>
      <c r="I13" s="21"/>
      <c r="J13" s="21"/>
      <c r="K13" s="21"/>
      <c r="L13" s="21"/>
      <c r="O13" s="20"/>
    </row>
    <row r="14" spans="2:15" x14ac:dyDescent="0.25">
      <c r="B14" s="19">
        <v>2019</v>
      </c>
      <c r="C14" s="2">
        <v>3073.4920000000002</v>
      </c>
      <c r="D14" s="2">
        <v>862.70691333982472</v>
      </c>
      <c r="E14" s="2">
        <v>117384.45299999999</v>
      </c>
      <c r="F14" s="2">
        <v>104338.227</v>
      </c>
      <c r="I14" s="21"/>
      <c r="J14" s="21"/>
      <c r="K14" s="21"/>
      <c r="L14" s="21"/>
      <c r="O14" s="20"/>
    </row>
    <row r="15" spans="2:15" x14ac:dyDescent="0.25">
      <c r="B15" s="19">
        <v>2020</v>
      </c>
      <c r="C15" s="2">
        <v>3192.0177664569997</v>
      </c>
      <c r="D15" s="2">
        <v>831.54819863680632</v>
      </c>
      <c r="E15" s="2">
        <v>124514.79168750154</v>
      </c>
      <c r="F15" s="2">
        <v>110589.0734095199</v>
      </c>
      <c r="I15" s="21"/>
      <c r="J15" s="21"/>
      <c r="K15" s="21"/>
      <c r="L15" s="21"/>
      <c r="O15" s="20"/>
    </row>
    <row r="16" spans="2:15" x14ac:dyDescent="0.25">
      <c r="B16" s="19">
        <v>2021</v>
      </c>
      <c r="C16" s="2">
        <v>3128.74</v>
      </c>
      <c r="D16" s="2">
        <v>880.23369036027259</v>
      </c>
      <c r="E16" s="2">
        <v>121614.1627</v>
      </c>
      <c r="F16" s="2">
        <v>107878.98970000001</v>
      </c>
      <c r="I16" s="21"/>
      <c r="J16" s="21"/>
      <c r="K16" s="21"/>
      <c r="L16" s="21"/>
      <c r="O16" s="20"/>
    </row>
    <row r="17" spans="2:15" x14ac:dyDescent="0.25">
      <c r="B17" s="19">
        <v>2022</v>
      </c>
      <c r="C17" s="2">
        <v>3172.6109999999999</v>
      </c>
      <c r="D17" s="2">
        <v>1110.0292112950342</v>
      </c>
      <c r="E17" s="2">
        <v>123479.7873</v>
      </c>
      <c r="F17" s="2">
        <v>109376.118</v>
      </c>
      <c r="I17" s="21"/>
      <c r="J17" s="21"/>
      <c r="K17" s="21"/>
      <c r="L17" s="21"/>
      <c r="O17" s="20"/>
    </row>
    <row r="18" spans="2:15" x14ac:dyDescent="0.25">
      <c r="B18" s="19">
        <v>2023</v>
      </c>
      <c r="C18" s="2">
        <v>3200.9760000000001</v>
      </c>
      <c r="D18" s="2">
        <v>1068.159688412853</v>
      </c>
      <c r="E18" s="2">
        <v>120839.93700000001</v>
      </c>
      <c r="F18" s="2">
        <v>108712.67200000001</v>
      </c>
      <c r="I18" s="21"/>
      <c r="J18" s="21"/>
      <c r="K18" s="21"/>
      <c r="L18" s="21"/>
      <c r="O18" s="20"/>
    </row>
    <row r="19" spans="2:15" x14ac:dyDescent="0.25">
      <c r="B19" s="19">
        <v>2024</v>
      </c>
      <c r="C19" s="2">
        <v>3277.252</v>
      </c>
      <c r="D19" s="2">
        <v>1106.1343719571569</v>
      </c>
      <c r="E19" s="2">
        <v>122372.243</v>
      </c>
      <c r="F19" s="2">
        <v>110701.60400000001</v>
      </c>
      <c r="I19" s="21"/>
      <c r="J19" s="21"/>
      <c r="K19" s="21"/>
      <c r="L19" s="21"/>
      <c r="O19" s="20"/>
    </row>
    <row r="20" spans="2:15" x14ac:dyDescent="0.25">
      <c r="B20" s="19">
        <v>2025</v>
      </c>
      <c r="C20" s="2">
        <v>3303.21</v>
      </c>
      <c r="D20" s="2">
        <v>1278.4810126582281</v>
      </c>
      <c r="E20" s="2">
        <v>127240.59299999999</v>
      </c>
      <c r="F20" s="2">
        <v>113308.76700000001</v>
      </c>
      <c r="I20" s="21"/>
      <c r="J20" s="21"/>
      <c r="K20" s="21"/>
      <c r="L20" s="21"/>
      <c r="O20" s="20"/>
    </row>
    <row r="21" spans="2:15" x14ac:dyDescent="0.25">
      <c r="E21" s="21"/>
      <c r="F21" s="21"/>
    </row>
    <row r="22" spans="2:15" x14ac:dyDescent="0.25">
      <c r="B22" s="17" t="s">
        <v>17</v>
      </c>
    </row>
    <row r="23" spans="2:15" x14ac:dyDescent="0.25">
      <c r="B23" s="17"/>
    </row>
    <row r="27" spans="2:15" ht="60" x14ac:dyDescent="0.25">
      <c r="B27" s="18" t="s">
        <v>0</v>
      </c>
      <c r="C27" s="18" t="s">
        <v>1</v>
      </c>
      <c r="D27" s="18" t="s">
        <v>2</v>
      </c>
      <c r="E27" s="18" t="s">
        <v>3</v>
      </c>
    </row>
    <row r="28" spans="2:15" x14ac:dyDescent="0.25">
      <c r="B28" s="19">
        <v>2010</v>
      </c>
      <c r="C28" s="2">
        <v>30.31</v>
      </c>
      <c r="D28" s="2">
        <v>2.96</v>
      </c>
      <c r="E28" s="2">
        <v>0</v>
      </c>
    </row>
    <row r="29" spans="2:15" x14ac:dyDescent="0.25">
      <c r="B29" s="19">
        <v>2011</v>
      </c>
      <c r="C29" s="2">
        <v>13.97</v>
      </c>
      <c r="D29" s="2">
        <v>0</v>
      </c>
      <c r="E29" s="2">
        <v>0</v>
      </c>
    </row>
    <row r="30" spans="2:15" x14ac:dyDescent="0.25">
      <c r="B30" s="19">
        <v>2012</v>
      </c>
      <c r="C30" s="2">
        <v>4.0599999999999996</v>
      </c>
      <c r="D30" s="2">
        <v>1.99</v>
      </c>
      <c r="E30" s="2">
        <v>0.93</v>
      </c>
    </row>
    <row r="31" spans="2:15" x14ac:dyDescent="0.25">
      <c r="B31" s="19">
        <v>2013</v>
      </c>
      <c r="C31" s="2">
        <v>3.38</v>
      </c>
      <c r="D31" s="2">
        <v>1.62</v>
      </c>
      <c r="E31" s="2">
        <v>5.14</v>
      </c>
    </row>
    <row r="32" spans="2:15" x14ac:dyDescent="0.25">
      <c r="B32" s="19">
        <v>2014</v>
      </c>
      <c r="C32" s="2">
        <v>1.21</v>
      </c>
      <c r="D32" s="2">
        <v>3.84</v>
      </c>
      <c r="E32" s="2">
        <v>17.48</v>
      </c>
    </row>
    <row r="33" spans="2:20" x14ac:dyDescent="0.25">
      <c r="B33" s="19">
        <v>2015</v>
      </c>
      <c r="C33" s="2">
        <v>7.9</v>
      </c>
      <c r="D33" s="2">
        <v>4.12</v>
      </c>
      <c r="E33" s="2">
        <v>9.6</v>
      </c>
    </row>
    <row r="34" spans="2:20" x14ac:dyDescent="0.25">
      <c r="B34" s="19">
        <v>2016</v>
      </c>
      <c r="C34" s="2">
        <v>4.01</v>
      </c>
      <c r="D34" s="2">
        <v>9.08</v>
      </c>
      <c r="E34" s="2">
        <v>21.513999999999999</v>
      </c>
    </row>
    <row r="35" spans="2:20" x14ac:dyDescent="0.25">
      <c r="B35" s="19">
        <v>2017</v>
      </c>
      <c r="C35" s="2">
        <v>9.58</v>
      </c>
      <c r="D35" s="2">
        <v>4.5</v>
      </c>
      <c r="E35" s="2">
        <v>19.132999999999999</v>
      </c>
    </row>
    <row r="36" spans="2:20" x14ac:dyDescent="0.25">
      <c r="B36" s="19">
        <v>2018</v>
      </c>
      <c r="C36" s="2">
        <v>7.24</v>
      </c>
      <c r="D36" s="2">
        <v>2.66</v>
      </c>
      <c r="E36" s="2">
        <v>20.972000000000001</v>
      </c>
    </row>
    <row r="37" spans="2:20" x14ac:dyDescent="0.25">
      <c r="B37" s="19">
        <v>2019</v>
      </c>
      <c r="C37" s="2">
        <v>0.96699999999999997</v>
      </c>
      <c r="D37" s="2">
        <v>2.0339999999999998</v>
      </c>
      <c r="E37" s="2">
        <v>6.7110000000000003</v>
      </c>
    </row>
    <row r="38" spans="2:20" x14ac:dyDescent="0.25">
      <c r="B38" s="19">
        <v>2020</v>
      </c>
      <c r="C38" s="2" t="s">
        <v>4</v>
      </c>
      <c r="D38" s="2">
        <v>3.58</v>
      </c>
      <c r="E38" s="2" t="s">
        <v>4</v>
      </c>
    </row>
    <row r="39" spans="2:20" x14ac:dyDescent="0.25">
      <c r="B39" s="19">
        <v>2021</v>
      </c>
      <c r="C39" s="2">
        <v>2.9</v>
      </c>
      <c r="D39" s="2">
        <v>6.1</v>
      </c>
      <c r="E39" s="2" t="s">
        <v>4</v>
      </c>
    </row>
    <row r="40" spans="2:20" x14ac:dyDescent="0.25">
      <c r="B40" s="19">
        <v>2022</v>
      </c>
      <c r="C40" s="2">
        <v>1.9373420429999999</v>
      </c>
      <c r="D40" s="2">
        <v>2.2855251000000001</v>
      </c>
      <c r="E40" s="2" t="s">
        <v>4</v>
      </c>
    </row>
    <row r="41" spans="2:20" x14ac:dyDescent="0.25">
      <c r="B41" s="19">
        <v>2023</v>
      </c>
      <c r="C41" s="2" t="s">
        <v>4</v>
      </c>
      <c r="D41" s="2" t="s">
        <v>4</v>
      </c>
      <c r="E41" s="2" t="s">
        <v>4</v>
      </c>
    </row>
    <row r="42" spans="2:20" x14ac:dyDescent="0.25">
      <c r="B42" s="19">
        <v>2024</v>
      </c>
      <c r="C42" s="2" t="s">
        <v>4</v>
      </c>
      <c r="D42" s="2">
        <v>5.875</v>
      </c>
      <c r="E42" s="2" t="s">
        <v>4</v>
      </c>
    </row>
    <row r="43" spans="2:20" x14ac:dyDescent="0.25">
      <c r="B43" s="19">
        <v>2025</v>
      </c>
      <c r="C43" s="2">
        <v>9.09</v>
      </c>
      <c r="D43" s="2">
        <v>5.55</v>
      </c>
      <c r="E43" s="2" t="s">
        <v>4</v>
      </c>
    </row>
    <row r="44" spans="2:20" x14ac:dyDescent="0.25">
      <c r="B44" s="13" t="s">
        <v>5</v>
      </c>
      <c r="C44" s="14"/>
      <c r="D44" s="15"/>
      <c r="E44" s="15"/>
    </row>
    <row r="45" spans="2:20" x14ac:dyDescent="0.25">
      <c r="B45" s="4" t="s">
        <v>6</v>
      </c>
      <c r="C45" s="1"/>
      <c r="D45" s="1"/>
      <c r="E45" s="1"/>
    </row>
    <row r="48" spans="2:20" x14ac:dyDescent="0.25">
      <c r="B48" s="24" t="s">
        <v>19</v>
      </c>
      <c r="C48" s="25"/>
      <c r="D48" s="25"/>
      <c r="E48" s="25"/>
      <c r="F48" s="25"/>
      <c r="G48" s="25"/>
      <c r="H48" s="25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</row>
    <row r="49" spans="2:20" ht="60" x14ac:dyDescent="0.25">
      <c r="B49" s="18" t="s">
        <v>20</v>
      </c>
      <c r="C49" s="18" t="s">
        <v>21</v>
      </c>
      <c r="D49" s="18" t="s">
        <v>22</v>
      </c>
      <c r="E49" s="18" t="s">
        <v>23</v>
      </c>
      <c r="F49" s="18" t="s">
        <v>24</v>
      </c>
      <c r="G49" s="18" t="s">
        <v>25</v>
      </c>
      <c r="H49" s="18" t="s">
        <v>26</v>
      </c>
      <c r="I49" s="18" t="s">
        <v>27</v>
      </c>
      <c r="J49" s="18" t="s">
        <v>28</v>
      </c>
      <c r="K49" s="18" t="s">
        <v>29</v>
      </c>
      <c r="L49" s="18" t="s">
        <v>30</v>
      </c>
      <c r="M49" s="18" t="s">
        <v>31</v>
      </c>
      <c r="N49" s="18" t="s">
        <v>32</v>
      </c>
      <c r="O49" s="18" t="s">
        <v>33</v>
      </c>
      <c r="P49" s="18" t="s">
        <v>34</v>
      </c>
      <c r="Q49" s="18" t="s">
        <v>35</v>
      </c>
      <c r="R49" s="18" t="s">
        <v>36</v>
      </c>
      <c r="S49" s="18" t="s">
        <v>37</v>
      </c>
      <c r="T49" s="18" t="s">
        <v>38</v>
      </c>
    </row>
    <row r="50" spans="2:20" ht="24" x14ac:dyDescent="0.25">
      <c r="B50" s="29" t="s">
        <v>39</v>
      </c>
      <c r="C50" s="30">
        <v>627.17999999999995</v>
      </c>
      <c r="D50" s="30">
        <v>648.01</v>
      </c>
      <c r="E50" s="30">
        <v>609.23014000000001</v>
      </c>
      <c r="F50" s="30">
        <v>619.49621999999999</v>
      </c>
      <c r="G50" s="30">
        <v>624.02995434200011</v>
      </c>
      <c r="H50" s="30">
        <v>647.09699999999998</v>
      </c>
      <c r="I50" s="30">
        <v>616.03</v>
      </c>
      <c r="J50" s="30">
        <v>635.19299999999998</v>
      </c>
      <c r="K50" s="30">
        <v>606.96</v>
      </c>
      <c r="L50" s="30">
        <v>613.97</v>
      </c>
      <c r="M50" s="30">
        <v>622.52831394100008</v>
      </c>
      <c r="N50" s="30">
        <v>622.05999999999995</v>
      </c>
      <c r="O50" s="30">
        <v>670.85799999999995</v>
      </c>
      <c r="P50" s="30">
        <v>689.94748986099989</v>
      </c>
      <c r="Q50" s="30">
        <v>690.63599999999997</v>
      </c>
      <c r="R50" s="30">
        <v>711.83</v>
      </c>
      <c r="S50" s="8">
        <f>R50/Q50</f>
        <v>1.0306876560156146</v>
      </c>
      <c r="T50" s="31">
        <f>S50-1</f>
        <v>3.0687656015614628E-2</v>
      </c>
    </row>
    <row r="51" spans="2:20" x14ac:dyDescent="0.25">
      <c r="B51" s="29" t="s">
        <v>41</v>
      </c>
      <c r="C51" s="30">
        <v>84.22</v>
      </c>
      <c r="D51" s="30">
        <v>83.17</v>
      </c>
      <c r="E51" s="30">
        <v>92.580470000000005</v>
      </c>
      <c r="F51" s="30">
        <v>99.29</v>
      </c>
      <c r="G51" s="30">
        <v>113.79331098199998</v>
      </c>
      <c r="H51" s="30">
        <v>150.76499999999999</v>
      </c>
      <c r="I51" s="30">
        <v>162.96</v>
      </c>
      <c r="J51" s="30">
        <v>181.38</v>
      </c>
      <c r="K51" s="30">
        <v>179.73</v>
      </c>
      <c r="L51" s="30">
        <v>185.43</v>
      </c>
      <c r="M51" s="30">
        <v>220.84467814500002</v>
      </c>
      <c r="N51" s="30">
        <v>248.42</v>
      </c>
      <c r="O51" s="30">
        <v>268.43599999999998</v>
      </c>
      <c r="P51" s="30">
        <v>280.96825287699994</v>
      </c>
      <c r="Q51" s="30">
        <v>287.59300000000002</v>
      </c>
      <c r="R51" s="30">
        <v>303.72699999999998</v>
      </c>
      <c r="S51" s="8">
        <f>R51/Q51</f>
        <v>1.05610011370235</v>
      </c>
      <c r="T51" s="31">
        <f>S51-1</f>
        <v>5.6100113702350018E-2</v>
      </c>
    </row>
    <row r="52" spans="2:20" x14ac:dyDescent="0.25">
      <c r="B52" s="29" t="s">
        <v>42</v>
      </c>
      <c r="C52" s="30">
        <v>511.65</v>
      </c>
      <c r="D52" s="30">
        <v>537.54999999999995</v>
      </c>
      <c r="E52" s="30">
        <v>498.71553000000006</v>
      </c>
      <c r="F52" s="30">
        <v>504.06621999999999</v>
      </c>
      <c r="G52" s="30">
        <v>497.79664336000002</v>
      </c>
      <c r="H52" s="30">
        <v>487.11</v>
      </c>
      <c r="I52" s="30">
        <v>445.58</v>
      </c>
      <c r="J52" s="30">
        <v>451.94400000000002</v>
      </c>
      <c r="K52" s="30">
        <v>424.5</v>
      </c>
      <c r="L52" s="30">
        <v>426.44</v>
      </c>
      <c r="M52" s="30">
        <v>400.30634614000007</v>
      </c>
      <c r="N52" s="30">
        <v>370.12</v>
      </c>
      <c r="O52" s="30">
        <v>398.34100000000001</v>
      </c>
      <c r="P52" s="30">
        <v>404.58157332000002</v>
      </c>
      <c r="Q52" s="30">
        <v>398.072</v>
      </c>
      <c r="R52" s="30">
        <v>404.66800000000001</v>
      </c>
      <c r="S52" s="8">
        <f>R52/Q52</f>
        <v>1.0165698667577725</v>
      </c>
      <c r="T52" s="31">
        <f>S52-1</f>
        <v>1.65698667577725E-2</v>
      </c>
    </row>
    <row r="53" spans="2:20" x14ac:dyDescent="0.25">
      <c r="B53" s="29" t="s">
        <v>43</v>
      </c>
      <c r="C53" s="30">
        <v>31.31</v>
      </c>
      <c r="D53" s="30">
        <v>27.29</v>
      </c>
      <c r="E53" s="30">
        <v>17.934139999999999</v>
      </c>
      <c r="F53" s="30">
        <v>16.14</v>
      </c>
      <c r="G53" s="30">
        <v>12.44</v>
      </c>
      <c r="H53" s="30" t="s">
        <v>4</v>
      </c>
      <c r="I53" s="30">
        <v>7.48</v>
      </c>
      <c r="J53" s="30">
        <v>1.8640000000000001</v>
      </c>
      <c r="K53" s="30">
        <v>2.72</v>
      </c>
      <c r="L53" s="30">
        <v>2.1</v>
      </c>
      <c r="M53" s="30">
        <v>1.3772896559999999</v>
      </c>
      <c r="N53" s="30" t="s">
        <v>4</v>
      </c>
      <c r="O53" s="30" t="s">
        <v>4</v>
      </c>
      <c r="P53" s="30" t="s">
        <v>4</v>
      </c>
      <c r="Q53" s="30">
        <v>4.9710000000000001</v>
      </c>
      <c r="R53" s="30" t="s">
        <v>4</v>
      </c>
      <c r="S53" s="8" t="s">
        <v>40</v>
      </c>
      <c r="T53" s="31" t="s">
        <v>40</v>
      </c>
    </row>
    <row r="54" spans="2:20" ht="36" x14ac:dyDescent="0.25">
      <c r="B54" s="29" t="s">
        <v>44</v>
      </c>
      <c r="C54" s="30">
        <v>9.59</v>
      </c>
      <c r="D54" s="30">
        <v>8.7899999999999991</v>
      </c>
      <c r="E54" s="30">
        <v>8.4700000000000006</v>
      </c>
      <c r="F54" s="30">
        <v>9.5986000000000011</v>
      </c>
      <c r="G54" s="30">
        <v>8.6247019100000006</v>
      </c>
      <c r="H54" s="30">
        <v>8.9649999999999999</v>
      </c>
      <c r="I54" s="30">
        <v>8.02</v>
      </c>
      <c r="J54" s="30">
        <v>8.952</v>
      </c>
      <c r="K54" s="30">
        <v>6.89</v>
      </c>
      <c r="L54" s="30">
        <v>7.1</v>
      </c>
      <c r="M54" s="30">
        <v>7.5213659100000001</v>
      </c>
      <c r="N54" s="30">
        <v>6.52</v>
      </c>
      <c r="O54" s="30">
        <v>6.1849999999999996</v>
      </c>
      <c r="P54" s="30" t="s">
        <v>4</v>
      </c>
      <c r="Q54" s="30" t="s">
        <v>4</v>
      </c>
      <c r="R54" s="30" t="s">
        <v>4</v>
      </c>
      <c r="S54" s="8" t="s">
        <v>40</v>
      </c>
      <c r="T54" s="31" t="s">
        <v>40</v>
      </c>
    </row>
    <row r="55" spans="2:20" x14ac:dyDescent="0.25">
      <c r="B55" s="29" t="s">
        <v>45</v>
      </c>
      <c r="C55" s="30">
        <v>46.62</v>
      </c>
      <c r="D55" s="30">
        <v>46.62</v>
      </c>
      <c r="E55" s="30">
        <v>47.348340000000007</v>
      </c>
      <c r="F55" s="30">
        <v>46.496808000000001</v>
      </c>
      <c r="G55" s="30">
        <v>53.930000000000007</v>
      </c>
      <c r="H55" s="30">
        <v>61.426000000000002</v>
      </c>
      <c r="I55" s="30">
        <v>57.39</v>
      </c>
      <c r="J55" s="30">
        <v>59.612000000000002</v>
      </c>
      <c r="K55" s="30">
        <v>56.84</v>
      </c>
      <c r="L55" s="30">
        <v>59.56</v>
      </c>
      <c r="M55" s="30">
        <v>65.689811939349994</v>
      </c>
      <c r="N55" s="30">
        <v>63.07</v>
      </c>
      <c r="O55" s="30">
        <v>63.631</v>
      </c>
      <c r="P55" s="30">
        <v>60.746738575699993</v>
      </c>
      <c r="Q55" s="30">
        <v>63.075000000000003</v>
      </c>
      <c r="R55" s="30">
        <v>63.603999999999999</v>
      </c>
      <c r="S55" s="8">
        <f>R55/Q55</f>
        <v>1.0083868410622274</v>
      </c>
      <c r="T55" s="31">
        <f>S55-1</f>
        <v>8.3868410622274236E-3</v>
      </c>
    </row>
    <row r="56" spans="2:20" x14ac:dyDescent="0.25">
      <c r="B56" s="29" t="s">
        <v>46</v>
      </c>
      <c r="C56" s="30">
        <v>171.22</v>
      </c>
      <c r="D56" s="30">
        <v>163.41</v>
      </c>
      <c r="E56" s="30">
        <v>167.50877000000003</v>
      </c>
      <c r="F56" s="30">
        <v>147.409987</v>
      </c>
      <c r="G56" s="30">
        <v>169.36966847000002</v>
      </c>
      <c r="H56" s="30">
        <v>167.75399999999999</v>
      </c>
      <c r="I56" s="30">
        <v>175.85400000000001</v>
      </c>
      <c r="J56" s="30">
        <v>173.80600000000001</v>
      </c>
      <c r="K56" s="30">
        <v>173.36</v>
      </c>
      <c r="L56" s="30">
        <v>182.9</v>
      </c>
      <c r="M56" s="30">
        <v>170.58764426099998</v>
      </c>
      <c r="N56" s="30">
        <v>170.91</v>
      </c>
      <c r="O56" s="30">
        <v>182.001</v>
      </c>
      <c r="P56" s="30">
        <v>180.595</v>
      </c>
      <c r="Q56" s="30">
        <v>184.7</v>
      </c>
      <c r="R56" s="30">
        <v>207.376</v>
      </c>
      <c r="S56" s="8">
        <f>R56/Q56</f>
        <v>1.1227720628045481</v>
      </c>
      <c r="T56" s="31">
        <f>S56-1</f>
        <v>0.12277206280454811</v>
      </c>
    </row>
    <row r="57" spans="2:20" ht="24" x14ac:dyDescent="0.25">
      <c r="B57" s="29" t="s">
        <v>47</v>
      </c>
      <c r="C57" s="30">
        <v>20.13</v>
      </c>
      <c r="D57" s="30">
        <v>18.87</v>
      </c>
      <c r="E57" s="30">
        <v>4.7037599999999999</v>
      </c>
      <c r="F57" s="30">
        <v>4.3877100000000002</v>
      </c>
      <c r="G57" s="30">
        <v>8.1373512300000002</v>
      </c>
      <c r="H57" s="30">
        <v>8.26</v>
      </c>
      <c r="I57" s="30">
        <v>9.33</v>
      </c>
      <c r="J57" s="30">
        <v>14.401999999999999</v>
      </c>
      <c r="K57" s="30">
        <v>10.68</v>
      </c>
      <c r="L57" s="30">
        <v>13.04</v>
      </c>
      <c r="M57" s="30">
        <v>12.271303609999999</v>
      </c>
      <c r="N57" s="30">
        <v>13</v>
      </c>
      <c r="O57" s="30">
        <v>16.661000000000001</v>
      </c>
      <c r="P57" s="30" t="s">
        <v>4</v>
      </c>
      <c r="Q57" s="30">
        <v>18.745999999999999</v>
      </c>
      <c r="R57" s="30" t="s">
        <v>4</v>
      </c>
      <c r="S57" s="8" t="s">
        <v>40</v>
      </c>
      <c r="T57" s="31" t="s">
        <v>40</v>
      </c>
    </row>
    <row r="58" spans="2:20" ht="72" x14ac:dyDescent="0.25">
      <c r="B58" s="29" t="s">
        <v>48</v>
      </c>
      <c r="C58" s="30">
        <v>36.24</v>
      </c>
      <c r="D58" s="30">
        <v>35.54</v>
      </c>
      <c r="E58" s="30">
        <v>33.23536</v>
      </c>
      <c r="F58" s="30">
        <v>28.817880000000002</v>
      </c>
      <c r="G58" s="30">
        <v>34.317018179999998</v>
      </c>
      <c r="H58" s="30">
        <v>32.576000000000001</v>
      </c>
      <c r="I58" s="30">
        <v>31.58</v>
      </c>
      <c r="J58" s="30">
        <v>36.100999999999999</v>
      </c>
      <c r="K58" s="30">
        <v>34.799999999999997</v>
      </c>
      <c r="L58" s="30">
        <v>37.200000000000003</v>
      </c>
      <c r="M58" s="30">
        <v>38.462161940000001</v>
      </c>
      <c r="N58" s="30">
        <v>35.049999999999997</v>
      </c>
      <c r="O58" s="30">
        <v>39.817</v>
      </c>
      <c r="P58" s="30">
        <v>40.508383769999995</v>
      </c>
      <c r="Q58" s="30">
        <v>46.033999999999999</v>
      </c>
      <c r="R58" s="30">
        <v>34.585999999999999</v>
      </c>
      <c r="S58" s="8">
        <f>R58/Q58</f>
        <v>0.75131424599209273</v>
      </c>
      <c r="T58" s="31">
        <f>S58-1</f>
        <v>-0.24868575400790727</v>
      </c>
    </row>
    <row r="59" spans="2:20" x14ac:dyDescent="0.25">
      <c r="B59" s="29" t="s">
        <v>49</v>
      </c>
      <c r="C59" s="30">
        <v>15.3</v>
      </c>
      <c r="D59" s="30">
        <v>13.31</v>
      </c>
      <c r="E59" s="30">
        <v>15.214099999999998</v>
      </c>
      <c r="F59" s="30">
        <v>11.26</v>
      </c>
      <c r="G59" s="30">
        <v>10.19</v>
      </c>
      <c r="H59" s="30">
        <v>9.2989999999999995</v>
      </c>
      <c r="I59" s="30">
        <v>11.62</v>
      </c>
      <c r="J59" s="30">
        <v>12.683</v>
      </c>
      <c r="K59" s="30">
        <v>8.6300000000000008</v>
      </c>
      <c r="L59" s="30">
        <v>8.41</v>
      </c>
      <c r="M59" s="30">
        <v>10.135437</v>
      </c>
      <c r="N59" s="30">
        <v>10.26</v>
      </c>
      <c r="O59" s="30">
        <v>9.6950000000000003</v>
      </c>
      <c r="P59" s="30">
        <v>7.8398560000000002</v>
      </c>
      <c r="Q59" s="30">
        <v>9.0990000000000002</v>
      </c>
      <c r="R59" s="30" t="s">
        <v>4</v>
      </c>
      <c r="S59" s="8" t="s">
        <v>40</v>
      </c>
      <c r="T59" s="31" t="s">
        <v>40</v>
      </c>
    </row>
    <row r="60" spans="2:20" ht="72" x14ac:dyDescent="0.25">
      <c r="B60" s="32" t="s">
        <v>50</v>
      </c>
      <c r="C60" s="30">
        <v>10.16</v>
      </c>
      <c r="D60" s="30">
        <v>13.29</v>
      </c>
      <c r="E60" s="30">
        <v>11.801160000000001</v>
      </c>
      <c r="F60" s="30">
        <v>12.180324999999998</v>
      </c>
      <c r="G60" s="30">
        <v>12.54</v>
      </c>
      <c r="H60" s="30">
        <v>12.205</v>
      </c>
      <c r="I60" s="30">
        <v>14.25</v>
      </c>
      <c r="J60" s="30">
        <v>14.510999999999999</v>
      </c>
      <c r="K60" s="30">
        <v>15.17</v>
      </c>
      <c r="L60" s="30">
        <v>10.471</v>
      </c>
      <c r="M60" s="30">
        <v>9.1890000000000001</v>
      </c>
      <c r="N60" s="30">
        <v>11.212</v>
      </c>
      <c r="O60" s="30">
        <v>10.168457999999999</v>
      </c>
      <c r="P60" s="30">
        <v>9.5310000000000006</v>
      </c>
      <c r="Q60" s="30">
        <v>8.9770000000000003</v>
      </c>
      <c r="R60" s="30">
        <v>8.7260000000000009</v>
      </c>
      <c r="S60" s="8">
        <f>R60/Q60</f>
        <v>0.97203965690096916</v>
      </c>
      <c r="T60" s="31">
        <f>S60-1</f>
        <v>-2.7960343099030838E-2</v>
      </c>
    </row>
    <row r="61" spans="2:20" x14ac:dyDescent="0.25">
      <c r="B61" s="33" t="s">
        <v>51</v>
      </c>
      <c r="C61" s="30">
        <v>14.83</v>
      </c>
      <c r="D61" s="30">
        <v>14.54</v>
      </c>
      <c r="E61" s="30">
        <v>17.622730000000001</v>
      </c>
      <c r="F61" s="30">
        <v>17.46949</v>
      </c>
      <c r="G61" s="30" t="s">
        <v>4</v>
      </c>
      <c r="H61" s="30">
        <v>23.564</v>
      </c>
      <c r="I61" s="30">
        <v>23.77</v>
      </c>
      <c r="J61" s="30">
        <v>19.036000000000001</v>
      </c>
      <c r="K61" s="30">
        <v>17.940000000000001</v>
      </c>
      <c r="L61" s="30">
        <v>17.11</v>
      </c>
      <c r="M61" s="30">
        <v>19.22138</v>
      </c>
      <c r="N61" s="30">
        <v>18.010000000000002</v>
      </c>
      <c r="O61" s="30">
        <v>17.256</v>
      </c>
      <c r="P61" s="30">
        <v>16.72739485</v>
      </c>
      <c r="Q61" s="30">
        <v>13.92</v>
      </c>
      <c r="R61" s="30" t="s">
        <v>4</v>
      </c>
      <c r="S61" s="8" t="s">
        <v>40</v>
      </c>
      <c r="T61" s="31" t="s">
        <v>40</v>
      </c>
    </row>
    <row r="62" spans="2:20" ht="72" x14ac:dyDescent="0.25">
      <c r="B62" s="29" t="s">
        <v>52</v>
      </c>
      <c r="C62" s="30">
        <v>28.58</v>
      </c>
      <c r="D62" s="30">
        <v>26.86</v>
      </c>
      <c r="E62" s="30">
        <v>27.3043686</v>
      </c>
      <c r="F62" s="30">
        <v>29.49</v>
      </c>
      <c r="G62" s="30">
        <v>26.8</v>
      </c>
      <c r="H62" s="30">
        <v>29.434000000000001</v>
      </c>
      <c r="I62" s="30">
        <v>28.13</v>
      </c>
      <c r="J62" s="30">
        <v>26.047999999999998</v>
      </c>
      <c r="K62" s="30">
        <v>24.61</v>
      </c>
      <c r="L62" s="30">
        <v>27.42</v>
      </c>
      <c r="M62" s="30">
        <v>27.976721749336001</v>
      </c>
      <c r="N62" s="30">
        <v>27.96</v>
      </c>
      <c r="O62" s="30">
        <v>26.359000000000002</v>
      </c>
      <c r="P62" s="30">
        <v>25.782138287553998</v>
      </c>
      <c r="Q62" s="30">
        <v>27.34</v>
      </c>
      <c r="R62" s="30">
        <v>28.213999999999999</v>
      </c>
      <c r="S62" s="8">
        <f t="shared" ref="S62:S69" si="0">R62/Q62</f>
        <v>1.0319678127286027</v>
      </c>
      <c r="T62" s="31">
        <f t="shared" ref="T62:T69" si="1">S62-1</f>
        <v>3.1967812728602718E-2</v>
      </c>
    </row>
    <row r="63" spans="2:20" x14ac:dyDescent="0.25">
      <c r="B63" s="34" t="s">
        <v>53</v>
      </c>
      <c r="C63" s="30">
        <v>23.38</v>
      </c>
      <c r="D63" s="30">
        <v>21.89</v>
      </c>
      <c r="E63" s="30">
        <v>23.02</v>
      </c>
      <c r="F63" s="30">
        <v>23.982899999999997</v>
      </c>
      <c r="G63" s="30">
        <v>21.68</v>
      </c>
      <c r="H63" s="30">
        <v>24.416</v>
      </c>
      <c r="I63" s="30">
        <v>23.98</v>
      </c>
      <c r="J63" s="30">
        <v>21.9</v>
      </c>
      <c r="K63" s="30">
        <v>20.23</v>
      </c>
      <c r="L63" s="30">
        <v>22.8</v>
      </c>
      <c r="M63" s="30">
        <v>23.471531459999998</v>
      </c>
      <c r="N63" s="30">
        <v>22.04</v>
      </c>
      <c r="O63" s="30">
        <v>22.004000000000001</v>
      </c>
      <c r="P63" s="30">
        <v>20.870465470000003</v>
      </c>
      <c r="Q63" s="30">
        <v>21.763000000000002</v>
      </c>
      <c r="R63" s="30">
        <v>22.59</v>
      </c>
      <c r="S63" s="8">
        <f t="shared" si="0"/>
        <v>1.0380002756972844</v>
      </c>
      <c r="T63" s="31">
        <f t="shared" si="1"/>
        <v>3.8000275697284369E-2</v>
      </c>
    </row>
    <row r="64" spans="2:20" ht="24" x14ac:dyDescent="0.25">
      <c r="B64" s="29" t="s">
        <v>54</v>
      </c>
      <c r="C64" s="30">
        <v>115.16</v>
      </c>
      <c r="D64" s="30">
        <v>113.12</v>
      </c>
      <c r="E64" s="30">
        <v>111.54692999999999</v>
      </c>
      <c r="F64" s="30">
        <v>117.79</v>
      </c>
      <c r="G64" s="30">
        <v>116.64</v>
      </c>
      <c r="H64" s="30">
        <v>123.008</v>
      </c>
      <c r="I64" s="30">
        <v>141.72</v>
      </c>
      <c r="J64" s="30">
        <v>133.291</v>
      </c>
      <c r="K64" s="30">
        <v>130.76</v>
      </c>
      <c r="L64" s="30">
        <v>134.31</v>
      </c>
      <c r="M64" s="30">
        <v>151.26574883999999</v>
      </c>
      <c r="N64" s="30">
        <v>156.91999999999999</v>
      </c>
      <c r="O64" s="30">
        <v>175.01</v>
      </c>
      <c r="P64" s="30">
        <v>164.44</v>
      </c>
      <c r="Q64" s="30">
        <v>183.029</v>
      </c>
      <c r="R64" s="30">
        <v>183.10300000000001</v>
      </c>
      <c r="S64" s="8">
        <f t="shared" si="0"/>
        <v>1.0004043075141098</v>
      </c>
      <c r="T64" s="31">
        <f t="shared" si="1"/>
        <v>4.0430751410980292E-4</v>
      </c>
    </row>
    <row r="65" spans="2:20" x14ac:dyDescent="0.25">
      <c r="B65" s="35" t="s">
        <v>55</v>
      </c>
      <c r="C65" s="30">
        <v>14.33</v>
      </c>
      <c r="D65" s="30">
        <v>12.61</v>
      </c>
      <c r="E65" s="30">
        <v>12.98875</v>
      </c>
      <c r="F65" s="30">
        <v>12.19744</v>
      </c>
      <c r="G65" s="30">
        <v>13.78365093</v>
      </c>
      <c r="H65" s="30">
        <v>8.6509999999999998</v>
      </c>
      <c r="I65" s="30">
        <v>15.29</v>
      </c>
      <c r="J65" s="30">
        <v>9.99</v>
      </c>
      <c r="K65" s="30">
        <v>5.27</v>
      </c>
      <c r="L65" s="30">
        <v>6.73</v>
      </c>
      <c r="M65" s="30">
        <v>11.26097358</v>
      </c>
      <c r="N65" s="30">
        <v>13.41</v>
      </c>
      <c r="O65" s="30">
        <v>27.7</v>
      </c>
      <c r="P65" s="30">
        <v>12.93550842</v>
      </c>
      <c r="Q65" s="30">
        <v>14.159000000000001</v>
      </c>
      <c r="R65" s="30">
        <v>13.731</v>
      </c>
      <c r="S65" s="8">
        <f t="shared" si="0"/>
        <v>0.96977187654495367</v>
      </c>
      <c r="T65" s="31">
        <f t="shared" si="1"/>
        <v>-3.022812345504633E-2</v>
      </c>
    </row>
    <row r="66" spans="2:20" x14ac:dyDescent="0.25">
      <c r="B66" s="35" t="s">
        <v>56</v>
      </c>
      <c r="C66" s="30">
        <v>47.97</v>
      </c>
      <c r="D66" s="30">
        <v>43.36</v>
      </c>
      <c r="E66" s="30">
        <v>48.011169999999993</v>
      </c>
      <c r="F66" s="30">
        <v>43.858880000000006</v>
      </c>
      <c r="G66" s="30">
        <v>40.595834179999997</v>
      </c>
      <c r="H66" s="30">
        <v>49.512999999999998</v>
      </c>
      <c r="I66" s="30">
        <v>49.5</v>
      </c>
      <c r="J66" s="30">
        <v>51.241999999999997</v>
      </c>
      <c r="K66" s="30">
        <v>42.72</v>
      </c>
      <c r="L66" s="30">
        <v>50.48</v>
      </c>
      <c r="M66" s="30">
        <v>52.230524999999993</v>
      </c>
      <c r="N66" s="30">
        <v>44.26</v>
      </c>
      <c r="O66" s="30">
        <v>49.493000000000002</v>
      </c>
      <c r="P66" s="30">
        <v>46.526880990000009</v>
      </c>
      <c r="Q66" s="30">
        <v>48.664000000000001</v>
      </c>
      <c r="R66" s="30">
        <v>53.133000000000003</v>
      </c>
      <c r="S66" s="8">
        <f t="shared" si="0"/>
        <v>1.0918337991122802</v>
      </c>
      <c r="T66" s="31">
        <f t="shared" si="1"/>
        <v>9.1833799112280179E-2</v>
      </c>
    </row>
    <row r="67" spans="2:20" ht="24" x14ac:dyDescent="0.25">
      <c r="B67" s="35" t="s">
        <v>57</v>
      </c>
      <c r="C67" s="30">
        <v>39.700000000000003</v>
      </c>
      <c r="D67" s="30">
        <v>42.51</v>
      </c>
      <c r="E67" s="30">
        <v>39.071100000000001</v>
      </c>
      <c r="F67" s="30">
        <v>42.885289999999976</v>
      </c>
      <c r="G67" s="30">
        <v>44.46</v>
      </c>
      <c r="H67" s="30">
        <v>51.87</v>
      </c>
      <c r="I67" s="30">
        <v>64.78</v>
      </c>
      <c r="J67" s="30">
        <v>71.304000000000002</v>
      </c>
      <c r="K67" s="30">
        <v>68.290000000000006</v>
      </c>
      <c r="L67" s="30">
        <v>63.15</v>
      </c>
      <c r="M67" s="30">
        <v>73.84</v>
      </c>
      <c r="N67" s="30">
        <v>83</v>
      </c>
      <c r="O67" s="30">
        <v>79.040000000000006</v>
      </c>
      <c r="P67" s="30">
        <v>81.04971673</v>
      </c>
      <c r="Q67" s="30">
        <v>97.028000000000006</v>
      </c>
      <c r="R67" s="30">
        <v>87.570999999999998</v>
      </c>
      <c r="S67" s="8">
        <f t="shared" si="0"/>
        <v>0.90253328935977239</v>
      </c>
      <c r="T67" s="31">
        <f t="shared" si="1"/>
        <v>-9.7466710640227605E-2</v>
      </c>
    </row>
    <row r="68" spans="2:20" x14ac:dyDescent="0.25">
      <c r="B68" s="35" t="s">
        <v>58</v>
      </c>
      <c r="C68" s="30">
        <v>13.95</v>
      </c>
      <c r="D68" s="30">
        <v>13.62</v>
      </c>
      <c r="E68" s="30">
        <v>14.566579999999998</v>
      </c>
      <c r="F68" s="30">
        <v>23.79</v>
      </c>
      <c r="G68" s="30">
        <v>12.652129949999999</v>
      </c>
      <c r="H68" s="30">
        <v>8.3759999999999994</v>
      </c>
      <c r="I68" s="30">
        <v>6.36</v>
      </c>
      <c r="J68" s="30">
        <v>9.8970000000000002</v>
      </c>
      <c r="K68" s="30">
        <v>9.74</v>
      </c>
      <c r="L68" s="30">
        <v>14.31</v>
      </c>
      <c r="M68" s="30">
        <v>9.2347991700000005</v>
      </c>
      <c r="N68" s="30">
        <v>8.59</v>
      </c>
      <c r="O68" s="30">
        <v>11.909000000000001</v>
      </c>
      <c r="P68" s="30">
        <v>14.650335650000001</v>
      </c>
      <c r="Q68" s="30">
        <v>14.11</v>
      </c>
      <c r="R68" s="30">
        <v>13.038</v>
      </c>
      <c r="S68" s="8">
        <f t="shared" si="0"/>
        <v>0.92402551381998588</v>
      </c>
      <c r="T68" s="31">
        <f t="shared" si="1"/>
        <v>-7.5974486180014122E-2</v>
      </c>
    </row>
    <row r="69" spans="2:20" ht="36" x14ac:dyDescent="0.25">
      <c r="B69" s="29" t="s">
        <v>59</v>
      </c>
      <c r="C69" s="30">
        <v>131.59</v>
      </c>
      <c r="D69" s="30">
        <v>209.08</v>
      </c>
      <c r="E69" s="30">
        <v>287.85723999999993</v>
      </c>
      <c r="F69" s="30">
        <v>191.98</v>
      </c>
      <c r="G69" s="30" t="s">
        <v>4</v>
      </c>
      <c r="H69" s="30" t="s">
        <v>4</v>
      </c>
      <c r="I69" s="30">
        <v>630.38</v>
      </c>
      <c r="J69" s="30">
        <v>667.27200000000005</v>
      </c>
      <c r="K69" s="30">
        <v>735.43</v>
      </c>
      <c r="L69" s="30">
        <v>734.87</v>
      </c>
      <c r="M69" s="30">
        <v>767.904</v>
      </c>
      <c r="N69" s="30">
        <v>664.77</v>
      </c>
      <c r="O69" s="30">
        <v>715.96900000000005</v>
      </c>
      <c r="P69" s="30">
        <v>750.00699999999995</v>
      </c>
      <c r="Q69" s="30">
        <v>643.31100000000004</v>
      </c>
      <c r="R69" s="30">
        <v>683.21299999999997</v>
      </c>
      <c r="S69" s="8">
        <f t="shared" si="0"/>
        <v>1.0620259874306517</v>
      </c>
      <c r="T69" s="36">
        <f t="shared" si="1"/>
        <v>6.2025987430651686E-2</v>
      </c>
    </row>
    <row r="70" spans="2:20" x14ac:dyDescent="0.25">
      <c r="B70" s="4" t="s">
        <v>60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</row>
    <row r="71" spans="2:20" x14ac:dyDescent="0.25">
      <c r="B71" s="4" t="s">
        <v>61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</row>
    <row r="72" spans="2:20" x14ac:dyDescent="0.25">
      <c r="B72" s="4" t="s">
        <v>62</v>
      </c>
      <c r="C72" s="37"/>
      <c r="D72" s="37"/>
      <c r="E72" s="37"/>
      <c r="F72" s="37"/>
      <c r="G72" s="37"/>
      <c r="H72" s="37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</row>
  </sheetData>
  <conditionalFormatting sqref="B27:E27">
    <cfRule type="iconSet" priority="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B4:F4">
    <cfRule type="iconSet" priority="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B49:T49">
    <cfRule type="iconSet" priority="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5:C20">
    <cfRule type="iconSet" priority="1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28:C43">
    <cfRule type="iconSet" priority="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50:R69">
    <cfRule type="expression" dxfId="0" priority="2">
      <formula>$E50="C"</formula>
    </cfRule>
  </conditionalFormatting>
  <conditionalFormatting sqref="E21:F21">
    <cfRule type="iconSet" priority="1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L4">
    <cfRule type="iconSet" priority="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5:I20">
    <cfRule type="iconSet" priority="7">
      <iconSet iconSet="4Rating">
        <cfvo type="percent" val="0"/>
        <cfvo type="percent" val="25"/>
        <cfvo type="percent" val="50"/>
        <cfvo type="percent" val="75"/>
      </iconSet>
    </cfRule>
  </conditionalFormatting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Graf Zdroje</vt:lpstr>
      <vt:lpstr>Graf Výroba</vt:lpstr>
      <vt:lpstr>List4</vt:lpstr>
    </vt:vector>
  </TitlesOfParts>
  <Company>MZe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Fantová Irena</dc:creator>
  <cp:lastModifiedBy>Fantová Irena</cp:lastModifiedBy>
  <dcterms:created xsi:type="dcterms:W3CDTF">2026-04-09T09:06:52Z</dcterms:created>
  <dcterms:modified xsi:type="dcterms:W3CDTF">2026-04-10T10:53:04Z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01bb0b-c2f5-4fc4-bac5-774fe7d62679_Enabled">
    <vt:lpwstr>true</vt:lpwstr>
  </property>
  <property fmtid="{D5CDD505-2E9C-101B-9397-08002B2CF9AE}" pid="3" name="MSIP_Label_8d01bb0b-c2f5-4fc4-bac5-774fe7d62679_SetDate">
    <vt:lpwstr>2026-04-09T09:07:30Z</vt:lpwstr>
  </property>
  <property fmtid="{D5CDD505-2E9C-101B-9397-08002B2CF9AE}" pid="4" name="MSIP_Label_8d01bb0b-c2f5-4fc4-bac5-774fe7d62679_Method">
    <vt:lpwstr>Privileged</vt:lpwstr>
  </property>
  <property fmtid="{D5CDD505-2E9C-101B-9397-08002B2CF9AE}" pid="5" name="MSIP_Label_8d01bb0b-c2f5-4fc4-bac5-774fe7d62679_Name">
    <vt:lpwstr>Veřejné</vt:lpwstr>
  </property>
  <property fmtid="{D5CDD505-2E9C-101B-9397-08002B2CF9AE}" pid="6" name="MSIP_Label_8d01bb0b-c2f5-4fc4-bac5-774fe7d62679_SiteId">
    <vt:lpwstr>e84ea0de-38e7-4864-b153-a909a7746ff0</vt:lpwstr>
  </property>
  <property fmtid="{D5CDD505-2E9C-101B-9397-08002B2CF9AE}" pid="7" name="MSIP_Label_8d01bb0b-c2f5-4fc4-bac5-774fe7d62679_ActionId">
    <vt:lpwstr>a70b98fa-96d5-4004-947b-900635b716dc</vt:lpwstr>
  </property>
  <property fmtid="{D5CDD505-2E9C-101B-9397-08002B2CF9AE}" pid="8" name="MSIP_Label_8d01bb0b-c2f5-4fc4-bac5-774fe7d62679_ContentBits">
    <vt:lpwstr>0</vt:lpwstr>
  </property>
  <property fmtid="{D5CDD505-2E9C-101B-9397-08002B2CF9AE}" pid="9" name="MSIP_Label_8d01bb0b-c2f5-4fc4-bac5-774fe7d62679_Tag">
    <vt:lpwstr>10, 0, 1, 1</vt:lpwstr>
  </property>
</Properties>
</file>