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isterstvozemedelstvi-my.sharepoint.com/personal/anna_hermanska_mze_gov_cz/Documents/Plocha/Zne_2026/ŽZ_7.7.2026/"/>
    </mc:Choice>
  </mc:AlternateContent>
  <xr:revisionPtr revIDLastSave="783" documentId="8_{36CEA35B-3CE3-46B9-AACD-D76DC5502205}" xr6:coauthVersionLast="47" xr6:coauthVersionMax="47" xr10:uidLastSave="{011A6210-7329-49B8-A9FE-2DD5796517F6}"/>
  <bookViews>
    <workbookView xWindow="-110" yWindow="-110" windowWidth="19420" windowHeight="10300" xr2:uid="{589CB3C2-A3D2-4393-B061-067238ED0A03}"/>
  </bookViews>
  <sheets>
    <sheet name="7.7.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1" i="2" l="1"/>
  <c r="J91" i="2"/>
  <c r="I91" i="2"/>
  <c r="H91" i="2"/>
  <c r="G91" i="2"/>
  <c r="F91" i="2"/>
  <c r="E91" i="2"/>
  <c r="D91" i="2"/>
  <c r="C91" i="2"/>
  <c r="K80" i="2"/>
  <c r="J80" i="2"/>
  <c r="I80" i="2"/>
  <c r="H80" i="2"/>
  <c r="G80" i="2"/>
  <c r="F80" i="2"/>
  <c r="E80" i="2"/>
  <c r="D80" i="2"/>
  <c r="C80" i="2"/>
  <c r="K74" i="2"/>
  <c r="J74" i="2"/>
  <c r="I74" i="2"/>
  <c r="H74" i="2"/>
  <c r="G74" i="2"/>
  <c r="F74" i="2"/>
  <c r="E74" i="2"/>
  <c r="D74" i="2"/>
  <c r="C74" i="2"/>
  <c r="K68" i="2"/>
  <c r="J68" i="2"/>
  <c r="I68" i="2"/>
  <c r="H68" i="2"/>
  <c r="G68" i="2"/>
  <c r="F68" i="2"/>
  <c r="E68" i="2"/>
  <c r="D68" i="2"/>
  <c r="C68" i="2"/>
  <c r="K62" i="2"/>
  <c r="J62" i="2"/>
  <c r="I62" i="2"/>
  <c r="H62" i="2"/>
  <c r="G62" i="2"/>
  <c r="F62" i="2"/>
  <c r="E62" i="2"/>
  <c r="D62" i="2"/>
  <c r="C62" i="2"/>
  <c r="K56" i="2"/>
  <c r="J56" i="2"/>
  <c r="I56" i="2"/>
  <c r="H56" i="2"/>
  <c r="G56" i="2"/>
  <c r="F56" i="2"/>
  <c r="E56" i="2"/>
  <c r="D56" i="2"/>
  <c r="C56" i="2"/>
  <c r="K50" i="2"/>
  <c r="J50" i="2"/>
  <c r="I50" i="2"/>
  <c r="H50" i="2"/>
  <c r="G50" i="2"/>
  <c r="F50" i="2"/>
  <c r="E50" i="2"/>
  <c r="D50" i="2"/>
  <c r="C50" i="2"/>
  <c r="K44" i="2"/>
  <c r="J44" i="2"/>
  <c r="I44" i="2"/>
  <c r="H44" i="2"/>
  <c r="G44" i="2"/>
  <c r="F44" i="2"/>
  <c r="E44" i="2"/>
  <c r="D44" i="2"/>
  <c r="C44" i="2"/>
  <c r="K38" i="2"/>
  <c r="J38" i="2"/>
  <c r="I38" i="2"/>
  <c r="H38" i="2"/>
  <c r="G38" i="2"/>
  <c r="F38" i="2"/>
  <c r="E38" i="2"/>
  <c r="D38" i="2"/>
  <c r="C38" i="2"/>
  <c r="K32" i="2"/>
  <c r="J32" i="2"/>
  <c r="I32" i="2"/>
  <c r="H32" i="2"/>
  <c r="G32" i="2"/>
  <c r="F32" i="2"/>
  <c r="E32" i="2"/>
  <c r="D32" i="2"/>
  <c r="C32" i="2"/>
  <c r="K26" i="2"/>
  <c r="J26" i="2"/>
  <c r="I26" i="2"/>
  <c r="H26" i="2"/>
  <c r="G26" i="2"/>
  <c r="F26" i="2"/>
  <c r="E26" i="2"/>
  <c r="D26" i="2"/>
  <c r="C26" i="2"/>
  <c r="K20" i="2"/>
  <c r="J20" i="2"/>
  <c r="I20" i="2"/>
  <c r="H20" i="2"/>
  <c r="G20" i="2"/>
  <c r="F20" i="2"/>
  <c r="E20" i="2"/>
  <c r="D20" i="2"/>
  <c r="C20" i="2"/>
  <c r="K14" i="2"/>
  <c r="J14" i="2"/>
  <c r="I14" i="2"/>
  <c r="H14" i="2"/>
  <c r="G14" i="2"/>
  <c r="F14" i="2"/>
  <c r="E14" i="2"/>
  <c r="D14" i="2"/>
  <c r="C14" i="2"/>
  <c r="K8" i="2"/>
  <c r="J8" i="2"/>
  <c r="I8" i="2"/>
  <c r="H8" i="2"/>
  <c r="G8" i="2"/>
  <c r="F8" i="2"/>
  <c r="E8" i="2"/>
  <c r="D8" i="2"/>
  <c r="C8" i="2"/>
</calcChain>
</file>

<file path=xl/sharedStrings.xml><?xml version="1.0" encoding="utf-8"?>
<sst xmlns="http://schemas.openxmlformats.org/spreadsheetml/2006/main" count="109" uniqueCount="33">
  <si>
    <t>PŠENICE OZIMÁ</t>
  </si>
  <si>
    <t>PŠENICE JARNÍ</t>
  </si>
  <si>
    <t>JEČMEN OZIMÝ</t>
  </si>
  <si>
    <t>JEČMEN    JARNÍ</t>
  </si>
  <si>
    <t>ŽITO</t>
  </si>
  <si>
    <t>OVES</t>
  </si>
  <si>
    <t>TRITICALE</t>
  </si>
  <si>
    <t>OBILOVINY CELKEM</t>
  </si>
  <si>
    <t>ŘEPKA</t>
  </si>
  <si>
    <t>Praha a Středočeský kraj</t>
  </si>
  <si>
    <t>Sklizeno ke dni aktualizace (ha)</t>
  </si>
  <si>
    <t>Celkově sklizeno (t)</t>
  </si>
  <si>
    <t>Průměrný výnos (t/ha)</t>
  </si>
  <si>
    <t>Jihočeský kraj</t>
  </si>
  <si>
    <t>Plzeňský kraj</t>
  </si>
  <si>
    <t>Karlovarský kraj</t>
  </si>
  <si>
    <t>Ústecký kraj</t>
  </si>
  <si>
    <t xml:space="preserve"> Liberecký kraj</t>
  </si>
  <si>
    <t>Královéhradecký kraj</t>
  </si>
  <si>
    <t>Pardubický kraj</t>
  </si>
  <si>
    <t>Kraj Vysočina</t>
  </si>
  <si>
    <t>Jihomoravský kraj</t>
  </si>
  <si>
    <t>Zlínský kraj</t>
  </si>
  <si>
    <t>Olomoucký kraj</t>
  </si>
  <si>
    <t>Moravskoslezský kraj</t>
  </si>
  <si>
    <t>Podíl sklizených ploch (%)</t>
  </si>
  <si>
    <r>
      <t>Celkově ke sklizni (ha)</t>
    </r>
    <r>
      <rPr>
        <b/>
        <vertAlign val="superscript"/>
        <sz val="12"/>
        <color theme="1"/>
        <rFont val="Aptos Narrow"/>
        <family val="2"/>
        <scheme val="minor"/>
      </rPr>
      <t>*</t>
    </r>
  </si>
  <si>
    <t xml:space="preserve">Žně 2026 – postup sklizně dle krajů </t>
  </si>
  <si>
    <t xml:space="preserve">Stav k 6. červenci 2026     </t>
  </si>
  <si>
    <t xml:space="preserve">Stav k 6. červenci 2026        </t>
  </si>
  <si>
    <t xml:space="preserve">  Žně 2026 - postup sklizně celá ČR</t>
  </si>
  <si>
    <t>Poznámka: Obiloviny celkem zahrnují pouze uvedené obiloviny.</t>
  </si>
  <si>
    <r>
      <t xml:space="preserve">Pramen: SZIF, *ČSÚ, MZe </t>
    </r>
    <r>
      <rPr>
        <sz val="10"/>
        <color theme="1"/>
        <rFont val="Calibri"/>
        <family val="2"/>
        <charset val="238"/>
      </rPr>
      <t>−</t>
    </r>
    <r>
      <rPr>
        <i/>
        <sz val="10"/>
        <color theme="1"/>
        <rFont val="Aptos Narrow"/>
        <family val="2"/>
        <scheme val="minor"/>
      </rPr>
      <t xml:space="preserve"> výsledky po zaokrouhlení, propočet sklizně (snížení o ztráty)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</si>
</sst>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vertAlign val="superscript"/>
      <sz val="12"/>
      <color theme="1"/>
      <name val="Aptos Narrow"/>
      <family val="2"/>
      <scheme val="minor"/>
    </font>
    <font>
      <b/>
      <sz val="14"/>
      <color rgb="FF008000"/>
      <name val="Aptos Narrow"/>
      <family val="2"/>
      <scheme val="minor"/>
    </font>
    <font>
      <b/>
      <sz val="18"/>
      <color rgb="FF008000"/>
      <name val="Aptos Narrow"/>
      <family val="2"/>
      <scheme val="minor"/>
    </font>
    <font>
      <sz val="10"/>
      <color theme="1"/>
      <name val="Calibri"/>
      <family val="2"/>
      <charset val="238"/>
    </font>
    <font>
      <sz val="10"/>
      <color theme="1"/>
      <name val="Aptos Narrow"/>
      <family val="2"/>
      <scheme val="minor"/>
    </font>
    <font>
      <sz val="1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wrapText="1"/>
    </xf>
    <xf numFmtId="4" fontId="2" fillId="0" borderId="10" xfId="0" applyNumberFormat="1" applyFont="1" applyBorder="1" applyAlignment="1">
      <alignment wrapText="1"/>
    </xf>
    <xf numFmtId="4" fontId="2" fillId="2" borderId="10" xfId="0" applyNumberFormat="1" applyFont="1" applyFill="1" applyBorder="1" applyAlignment="1">
      <alignment wrapText="1"/>
    </xf>
    <xf numFmtId="0" fontId="1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wrapText="1"/>
    </xf>
    <xf numFmtId="0" fontId="1" fillId="4" borderId="8" xfId="0" applyFont="1" applyFill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0" xfId="0" applyFont="1"/>
    <xf numFmtId="0" fontId="1" fillId="0" borderId="8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2" fontId="1" fillId="0" borderId="0" xfId="0" applyNumberFormat="1" applyFont="1"/>
    <xf numFmtId="0" fontId="2" fillId="0" borderId="0" xfId="0" applyFont="1" applyAlignment="1">
      <alignment horizontal="right" vertical="center" wrapText="1"/>
    </xf>
    <xf numFmtId="2" fontId="2" fillId="0" borderId="0" xfId="0" applyNumberFormat="1" applyFont="1"/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left" vertical="center" wrapText="1"/>
    </xf>
    <xf numFmtId="4" fontId="2" fillId="2" borderId="11" xfId="0" applyNumberFormat="1" applyFont="1" applyFill="1" applyBorder="1" applyAlignment="1">
      <alignment wrapText="1"/>
    </xf>
    <xf numFmtId="2" fontId="2" fillId="0" borderId="18" xfId="0" applyNumberFormat="1" applyFont="1" applyBorder="1" applyAlignment="1">
      <alignment vertical="center" wrapText="1"/>
    </xf>
    <xf numFmtId="2" fontId="2" fillId="0" borderId="10" xfId="0" applyNumberFormat="1" applyFont="1" applyBorder="1" applyAlignment="1">
      <alignment vertical="center" wrapText="1"/>
    </xf>
    <xf numFmtId="2" fontId="2" fillId="2" borderId="10" xfId="0" applyNumberFormat="1" applyFont="1" applyFill="1" applyBorder="1" applyAlignment="1">
      <alignment vertical="center" wrapText="1"/>
    </xf>
    <xf numFmtId="2" fontId="2" fillId="2" borderId="11" xfId="0" applyNumberFormat="1" applyFont="1" applyFill="1" applyBorder="1" applyAlignment="1">
      <alignment vertical="center" wrapText="1"/>
    </xf>
    <xf numFmtId="3" fontId="2" fillId="0" borderId="9" xfId="0" applyNumberFormat="1" applyFont="1" applyBorder="1" applyAlignment="1">
      <alignment wrapText="1"/>
    </xf>
    <xf numFmtId="3" fontId="2" fillId="0" borderId="10" xfId="0" applyNumberFormat="1" applyFont="1" applyBorder="1" applyAlignment="1">
      <alignment wrapText="1"/>
    </xf>
    <xf numFmtId="3" fontId="2" fillId="2" borderId="10" xfId="0" applyNumberFormat="1" applyFont="1" applyFill="1" applyBorder="1" applyAlignment="1">
      <alignment wrapText="1"/>
    </xf>
    <xf numFmtId="3" fontId="2" fillId="2" borderId="11" xfId="0" applyNumberFormat="1" applyFont="1" applyFill="1" applyBorder="1" applyAlignment="1">
      <alignment wrapText="1"/>
    </xf>
    <xf numFmtId="3" fontId="1" fillId="0" borderId="9" xfId="0" applyNumberFormat="1" applyFont="1" applyBorder="1" applyAlignment="1" applyProtection="1">
      <alignment wrapText="1"/>
      <protection locked="0"/>
    </xf>
    <xf numFmtId="3" fontId="1" fillId="0" borderId="10" xfId="0" applyNumberFormat="1" applyFont="1" applyBorder="1" applyAlignment="1" applyProtection="1">
      <alignment wrapText="1"/>
      <protection locked="0"/>
    </xf>
    <xf numFmtId="3" fontId="1" fillId="2" borderId="11" xfId="0" applyNumberFormat="1" applyFont="1" applyFill="1" applyBorder="1" applyProtection="1">
      <protection locked="0"/>
    </xf>
    <xf numFmtId="3" fontId="2" fillId="0" borderId="19" xfId="0" applyNumberFormat="1" applyFont="1" applyBorder="1" applyAlignment="1">
      <alignment vertical="center" wrapText="1"/>
    </xf>
    <xf numFmtId="3" fontId="2" fillId="0" borderId="6" xfId="0" applyNumberFormat="1" applyFont="1" applyBorder="1" applyAlignment="1">
      <alignment vertical="center" wrapText="1"/>
    </xf>
    <xf numFmtId="3" fontId="2" fillId="2" borderId="6" xfId="0" applyNumberFormat="1" applyFont="1" applyFill="1" applyBorder="1" applyAlignment="1">
      <alignment vertical="center" wrapText="1"/>
    </xf>
    <xf numFmtId="3" fontId="2" fillId="2" borderId="7" xfId="0" applyNumberFormat="1" applyFont="1" applyFill="1" applyBorder="1" applyAlignment="1">
      <alignment vertical="center" wrapText="1"/>
    </xf>
    <xf numFmtId="3" fontId="1" fillId="0" borderId="18" xfId="0" applyNumberFormat="1" applyFont="1" applyBorder="1" applyAlignment="1">
      <alignment vertical="center" wrapText="1"/>
    </xf>
    <xf numFmtId="3" fontId="1" fillId="0" borderId="10" xfId="0" applyNumberFormat="1" applyFont="1" applyBorder="1" applyAlignment="1">
      <alignment vertical="center" wrapText="1"/>
    </xf>
    <xf numFmtId="3" fontId="2" fillId="2" borderId="10" xfId="0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5" fillId="4" borderId="5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3" fontId="1" fillId="4" borderId="10" xfId="0" applyNumberFormat="1" applyFont="1" applyFill="1" applyBorder="1" applyProtection="1">
      <protection locked="0"/>
    </xf>
    <xf numFmtId="3" fontId="1" fillId="2" borderId="10" xfId="0" applyNumberFormat="1" applyFont="1" applyFill="1" applyBorder="1" applyProtection="1">
      <protection locked="0"/>
    </xf>
    <xf numFmtId="3" fontId="9" fillId="4" borderId="10" xfId="0" applyNumberFormat="1" applyFont="1" applyFill="1" applyBorder="1" applyProtection="1">
      <protection locked="0"/>
    </xf>
    <xf numFmtId="0" fontId="5" fillId="0" borderId="21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3" fontId="1" fillId="4" borderId="15" xfId="0" applyNumberFormat="1" applyFont="1" applyFill="1" applyBorder="1" applyProtection="1">
      <protection locked="0"/>
    </xf>
    <xf numFmtId="4" fontId="2" fillId="3" borderId="13" xfId="0" applyNumberFormat="1" applyFont="1" applyFill="1" applyBorder="1" applyAlignment="1">
      <alignment horizontal="right" vertical="center" wrapText="1"/>
    </xf>
    <xf numFmtId="4" fontId="2" fillId="3" borderId="14" xfId="0" applyNumberFormat="1" applyFont="1" applyFill="1" applyBorder="1" applyAlignment="1">
      <alignment horizontal="right" vertical="center" wrapText="1"/>
    </xf>
    <xf numFmtId="4" fontId="2" fillId="3" borderId="24" xfId="0" applyNumberFormat="1" applyFont="1" applyFill="1" applyBorder="1" applyAlignment="1">
      <alignment horizontal="right" vertical="center" wrapText="1"/>
    </xf>
    <xf numFmtId="4" fontId="2" fillId="5" borderId="13" xfId="0" applyNumberFormat="1" applyFont="1" applyFill="1" applyBorder="1" applyAlignment="1">
      <alignment horizontal="right" vertical="center" wrapText="1"/>
    </xf>
    <xf numFmtId="4" fontId="2" fillId="5" borderId="14" xfId="0" applyNumberFormat="1" applyFont="1" applyFill="1" applyBorder="1" applyAlignment="1">
      <alignment horizontal="right" vertical="center" wrapText="1"/>
    </xf>
    <xf numFmtId="0" fontId="2" fillId="5" borderId="12" xfId="0" applyFont="1" applyFill="1" applyBorder="1" applyAlignment="1">
      <alignment horizontal="left" vertical="center" wrapText="1"/>
    </xf>
    <xf numFmtId="3" fontId="1" fillId="2" borderId="10" xfId="0" applyNumberFormat="1" applyFont="1" applyFill="1" applyBorder="1" applyAlignment="1">
      <alignment wrapText="1"/>
    </xf>
    <xf numFmtId="3" fontId="2" fillId="2" borderId="11" xfId="0" applyNumberFormat="1" applyFont="1" applyFill="1" applyBorder="1" applyAlignment="1">
      <alignment vertical="center" wrapText="1"/>
    </xf>
    <xf numFmtId="3" fontId="2" fillId="2" borderId="10" xfId="0" applyNumberFormat="1" applyFont="1" applyFill="1" applyBorder="1" applyProtection="1">
      <protection locked="0"/>
    </xf>
    <xf numFmtId="3" fontId="2" fillId="2" borderId="11" xfId="0" applyNumberFormat="1" applyFont="1" applyFill="1" applyBorder="1" applyProtection="1">
      <protection locked="0"/>
    </xf>
  </cellXfs>
  <cellStyles count="1">
    <cellStyle name="Normální" xfId="0" builtinId="0"/>
  </cellStyles>
  <dxfs count="14"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</dxfs>
  <tableStyles count="0" defaultTableStyle="TableStyleMedium2" defaultPivotStyle="PivotStyleLight16"/>
  <colors>
    <mruColors>
      <color rgb="FFFFFF66"/>
      <color rgb="FFFFFF99"/>
      <color rgb="FFFFFFCC"/>
      <color rgb="FF009900"/>
      <color rgb="FF008000"/>
      <color rgb="FF00AC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EA1F9-EA78-40A0-9D33-6394A05D6F45}">
  <dimension ref="B1:K94"/>
  <sheetViews>
    <sheetView tabSelected="1" topLeftCell="A78" zoomScale="70" zoomScaleNormal="70" zoomScalePageLayoutView="80" workbookViewId="0">
      <selection activeCell="L92" sqref="L92"/>
    </sheetView>
  </sheetViews>
  <sheetFormatPr defaultColWidth="9.1796875" defaultRowHeight="16" x14ac:dyDescent="0.4"/>
  <cols>
    <col min="1" max="1" width="0.7265625" style="1" customWidth="1"/>
    <col min="2" max="2" width="30.7265625" style="1" customWidth="1"/>
    <col min="3" max="6" width="12.7265625" style="1" customWidth="1"/>
    <col min="7" max="7" width="12.81640625" style="1" customWidth="1"/>
    <col min="8" max="9" width="12.7265625" style="1" customWidth="1"/>
    <col min="10" max="10" width="12.7265625" style="13" customWidth="1"/>
    <col min="11" max="11" width="12.7265625" style="1" customWidth="1"/>
    <col min="12" max="16384" width="9.1796875" style="1"/>
  </cols>
  <sheetData>
    <row r="1" spans="2:11" ht="33" customHeight="1" thickBot="1" x14ac:dyDescent="0.45">
      <c r="B1" s="43" t="s">
        <v>27</v>
      </c>
      <c r="C1" s="43"/>
      <c r="D1" s="43"/>
      <c r="E1" s="43"/>
      <c r="F1" s="43"/>
      <c r="G1" s="43"/>
      <c r="H1" s="43"/>
      <c r="I1" s="43"/>
      <c r="J1" s="43"/>
      <c r="K1" s="43"/>
    </row>
    <row r="2" spans="2:11" ht="33" customHeight="1" thickBot="1" x14ac:dyDescent="0.45">
      <c r="B2" s="20" t="s">
        <v>28</v>
      </c>
      <c r="C2" s="21" t="s">
        <v>0</v>
      </c>
      <c r="D2" s="19" t="s">
        <v>1</v>
      </c>
      <c r="E2" s="19" t="s">
        <v>2</v>
      </c>
      <c r="F2" s="19" t="s">
        <v>3</v>
      </c>
      <c r="G2" s="19" t="s">
        <v>4</v>
      </c>
      <c r="H2" s="19" t="s">
        <v>5</v>
      </c>
      <c r="I2" s="19" t="s">
        <v>6</v>
      </c>
      <c r="J2" s="19" t="s">
        <v>7</v>
      </c>
      <c r="K2" s="2" t="s">
        <v>8</v>
      </c>
    </row>
    <row r="3" spans="2:11" ht="18" customHeight="1" thickTop="1" x14ac:dyDescent="0.45">
      <c r="B3" s="44" t="s">
        <v>9</v>
      </c>
      <c r="C3" s="45"/>
      <c r="D3" s="45"/>
      <c r="E3" s="45"/>
      <c r="F3" s="45"/>
      <c r="G3" s="45"/>
      <c r="H3" s="45"/>
      <c r="I3" s="45"/>
      <c r="J3" s="45"/>
      <c r="K3" s="46"/>
    </row>
    <row r="4" spans="2:11" ht="18" customHeight="1" x14ac:dyDescent="0.4">
      <c r="B4" s="3" t="s">
        <v>26</v>
      </c>
      <c r="C4" s="28">
        <v>154476.36790329043</v>
      </c>
      <c r="D4" s="29">
        <v>7305.9300000000012</v>
      </c>
      <c r="E4" s="29">
        <v>22967.5008643533</v>
      </c>
      <c r="F4" s="29">
        <v>30619.868776301999</v>
      </c>
      <c r="G4" s="29">
        <v>3691.65</v>
      </c>
      <c r="H4" s="29">
        <v>7197.8278654292999</v>
      </c>
      <c r="I4" s="29">
        <v>6595.92</v>
      </c>
      <c r="J4" s="30">
        <v>232855.06540937503</v>
      </c>
      <c r="K4" s="31">
        <v>68205.571121794797</v>
      </c>
    </row>
    <row r="5" spans="2:11" ht="18" customHeight="1" x14ac:dyDescent="0.4">
      <c r="B5" s="7" t="s">
        <v>10</v>
      </c>
      <c r="C5" s="32">
        <v>123.01</v>
      </c>
      <c r="D5" s="33">
        <v>0</v>
      </c>
      <c r="E5" s="33">
        <v>6083.59</v>
      </c>
      <c r="F5" s="33">
        <v>0</v>
      </c>
      <c r="G5" s="33">
        <v>0</v>
      </c>
      <c r="H5" s="33">
        <v>0</v>
      </c>
      <c r="I5" s="33">
        <v>0</v>
      </c>
      <c r="J5" s="63">
        <v>6206.6</v>
      </c>
      <c r="K5" s="34">
        <v>275.52999999999997</v>
      </c>
    </row>
    <row r="6" spans="2:11" ht="18" customHeight="1" x14ac:dyDescent="0.4">
      <c r="B6" s="8" t="s">
        <v>25</v>
      </c>
      <c r="C6" s="4">
        <v>7.9630301169627382E-2</v>
      </c>
      <c r="D6" s="5">
        <v>0</v>
      </c>
      <c r="E6" s="5">
        <v>26.487818748456142</v>
      </c>
      <c r="F6" s="5">
        <v>0</v>
      </c>
      <c r="G6" s="5">
        <v>0</v>
      </c>
      <c r="H6" s="5">
        <v>0</v>
      </c>
      <c r="I6" s="5">
        <v>0</v>
      </c>
      <c r="J6" s="6">
        <v>2.6654347574998436</v>
      </c>
      <c r="K6" s="23">
        <v>0.40396993305427442</v>
      </c>
    </row>
    <row r="7" spans="2:11" ht="18" customHeight="1" x14ac:dyDescent="0.4">
      <c r="B7" s="9" t="s">
        <v>11</v>
      </c>
      <c r="C7" s="50">
        <v>438.79680000000002</v>
      </c>
      <c r="D7" s="50">
        <v>0</v>
      </c>
      <c r="E7" s="50">
        <v>35196.192000000003</v>
      </c>
      <c r="F7" s="50">
        <v>0</v>
      </c>
      <c r="G7" s="50">
        <v>0</v>
      </c>
      <c r="H7" s="50">
        <v>0</v>
      </c>
      <c r="I7" s="50">
        <v>0</v>
      </c>
      <c r="J7" s="51">
        <v>35634.988799999999</v>
      </c>
      <c r="K7" s="34">
        <v>682.62720000000002</v>
      </c>
    </row>
    <row r="8" spans="2:11" ht="18" customHeight="1" thickBot="1" x14ac:dyDescent="0.45">
      <c r="B8" s="22" t="s">
        <v>12</v>
      </c>
      <c r="C8" s="57">
        <f>IF(C5,C7/C5,0)</f>
        <v>3.5671636452320952</v>
      </c>
      <c r="D8" s="57">
        <f t="shared" ref="D8:K8" si="0">IF(D5,D7/D5,0)</f>
        <v>0</v>
      </c>
      <c r="E8" s="57">
        <f t="shared" si="0"/>
        <v>5.785431299610921</v>
      </c>
      <c r="F8" s="57">
        <f t="shared" si="0"/>
        <v>0</v>
      </c>
      <c r="G8" s="57">
        <f t="shared" si="0"/>
        <v>0</v>
      </c>
      <c r="H8" s="57">
        <f t="shared" si="0"/>
        <v>0</v>
      </c>
      <c r="I8" s="57">
        <f t="shared" si="0"/>
        <v>0</v>
      </c>
      <c r="J8" s="57">
        <f t="shared" si="0"/>
        <v>5.7414669545322718</v>
      </c>
      <c r="K8" s="58">
        <f t="shared" si="0"/>
        <v>2.4775058977243862</v>
      </c>
    </row>
    <row r="9" spans="2:11" ht="18" customHeight="1" x14ac:dyDescent="0.45">
      <c r="B9" s="53" t="s">
        <v>13</v>
      </c>
      <c r="C9" s="54"/>
      <c r="D9" s="54"/>
      <c r="E9" s="54"/>
      <c r="F9" s="54"/>
      <c r="G9" s="54"/>
      <c r="H9" s="54"/>
      <c r="I9" s="54"/>
      <c r="J9" s="54"/>
      <c r="K9" s="55"/>
    </row>
    <row r="10" spans="2:11" ht="18" customHeight="1" x14ac:dyDescent="0.4">
      <c r="B10" s="3" t="s">
        <v>26</v>
      </c>
      <c r="C10" s="28">
        <v>70715.610114642099</v>
      </c>
      <c r="D10" s="29">
        <v>2207.13</v>
      </c>
      <c r="E10" s="29">
        <v>13954.26</v>
      </c>
      <c r="F10" s="29">
        <v>13181.279999999999</v>
      </c>
      <c r="G10" s="29">
        <v>2863.4700000000003</v>
      </c>
      <c r="H10" s="29">
        <v>9178.83</v>
      </c>
      <c r="I10" s="29">
        <v>9204.8200000000015</v>
      </c>
      <c r="J10" s="30">
        <v>121305.40011464211</v>
      </c>
      <c r="K10" s="31">
        <v>32222.400000000001</v>
      </c>
    </row>
    <row r="11" spans="2:11" ht="18" customHeight="1" x14ac:dyDescent="0.4">
      <c r="B11" s="7" t="s">
        <v>10</v>
      </c>
      <c r="C11" s="32">
        <v>0</v>
      </c>
      <c r="D11" s="33">
        <v>0</v>
      </c>
      <c r="E11" s="33">
        <v>2277.1</v>
      </c>
      <c r="F11" s="33">
        <v>0</v>
      </c>
      <c r="G11" s="33">
        <v>0</v>
      </c>
      <c r="H11" s="33">
        <v>0</v>
      </c>
      <c r="I11" s="33">
        <v>0</v>
      </c>
      <c r="J11" s="63">
        <v>2277.1</v>
      </c>
      <c r="K11" s="34">
        <v>0</v>
      </c>
    </row>
    <row r="12" spans="2:11" ht="18" customHeight="1" x14ac:dyDescent="0.4">
      <c r="B12" s="3" t="s">
        <v>25</v>
      </c>
      <c r="C12" s="4">
        <v>0</v>
      </c>
      <c r="D12" s="5">
        <v>0</v>
      </c>
      <c r="E12" s="5">
        <v>16.318314263887874</v>
      </c>
      <c r="F12" s="5">
        <v>0</v>
      </c>
      <c r="G12" s="5">
        <v>0</v>
      </c>
      <c r="H12" s="5">
        <v>0</v>
      </c>
      <c r="I12" s="5">
        <v>0</v>
      </c>
      <c r="J12" s="6">
        <v>1.8771629274937314</v>
      </c>
      <c r="K12" s="23">
        <v>0</v>
      </c>
    </row>
    <row r="13" spans="2:11" ht="18" customHeight="1" x14ac:dyDescent="0.4">
      <c r="B13" s="9" t="s">
        <v>11</v>
      </c>
      <c r="C13" s="50">
        <v>0</v>
      </c>
      <c r="D13" s="50">
        <v>0</v>
      </c>
      <c r="E13" s="50">
        <v>11871.1872</v>
      </c>
      <c r="F13" s="50">
        <v>0</v>
      </c>
      <c r="G13" s="50">
        <v>0</v>
      </c>
      <c r="H13" s="50">
        <v>0</v>
      </c>
      <c r="I13" s="50">
        <v>0</v>
      </c>
      <c r="J13" s="51">
        <v>11871.1872</v>
      </c>
      <c r="K13" s="34">
        <v>0</v>
      </c>
    </row>
    <row r="14" spans="2:11" ht="18" customHeight="1" thickBot="1" x14ac:dyDescent="0.45">
      <c r="B14" s="22" t="s">
        <v>12</v>
      </c>
      <c r="C14" s="57">
        <f>IF(C11,C13/C11,0)</f>
        <v>0</v>
      </c>
      <c r="D14" s="57">
        <f t="shared" ref="D14:K14" si="1">IF(D11,D13/D11,0)</f>
        <v>0</v>
      </c>
      <c r="E14" s="57">
        <f t="shared" si="1"/>
        <v>5.2132919942031535</v>
      </c>
      <c r="F14" s="57">
        <f t="shared" si="1"/>
        <v>0</v>
      </c>
      <c r="G14" s="57">
        <f t="shared" si="1"/>
        <v>0</v>
      </c>
      <c r="H14" s="57">
        <f t="shared" si="1"/>
        <v>0</v>
      </c>
      <c r="I14" s="57">
        <f t="shared" si="1"/>
        <v>0</v>
      </c>
      <c r="J14" s="57">
        <f t="shared" si="1"/>
        <v>5.2132919942031535</v>
      </c>
      <c r="K14" s="58">
        <f t="shared" si="1"/>
        <v>0</v>
      </c>
    </row>
    <row r="15" spans="2:11" ht="18" customHeight="1" x14ac:dyDescent="0.45">
      <c r="B15" s="53" t="s">
        <v>14</v>
      </c>
      <c r="C15" s="54"/>
      <c r="D15" s="54"/>
      <c r="E15" s="54"/>
      <c r="F15" s="54"/>
      <c r="G15" s="54"/>
      <c r="H15" s="54"/>
      <c r="I15" s="54"/>
      <c r="J15" s="54"/>
      <c r="K15" s="55"/>
    </row>
    <row r="16" spans="2:11" ht="18" customHeight="1" x14ac:dyDescent="0.4">
      <c r="B16" s="3" t="s">
        <v>26</v>
      </c>
      <c r="C16" s="28">
        <v>58510.7885306221</v>
      </c>
      <c r="D16" s="29">
        <v>1890.2000000000003</v>
      </c>
      <c r="E16" s="29">
        <v>15836.725488958997</v>
      </c>
      <c r="F16" s="29">
        <v>6855.4710864049994</v>
      </c>
      <c r="G16" s="29">
        <v>2474.77</v>
      </c>
      <c r="H16" s="29">
        <v>8298.7200928073999</v>
      </c>
      <c r="I16" s="29">
        <v>7536.39</v>
      </c>
      <c r="J16" s="30">
        <v>101403.0651987935</v>
      </c>
      <c r="K16" s="31">
        <v>27203.602339743597</v>
      </c>
    </row>
    <row r="17" spans="2:11" ht="18" customHeight="1" x14ac:dyDescent="0.4">
      <c r="B17" s="7" t="s">
        <v>10</v>
      </c>
      <c r="C17" s="32">
        <v>0</v>
      </c>
      <c r="D17" s="33">
        <v>0</v>
      </c>
      <c r="E17" s="33">
        <v>1210.6399999999999</v>
      </c>
      <c r="F17" s="33">
        <v>0</v>
      </c>
      <c r="G17" s="33">
        <v>0</v>
      </c>
      <c r="H17" s="33">
        <v>0</v>
      </c>
      <c r="I17" s="33">
        <v>0</v>
      </c>
      <c r="J17" s="63">
        <v>1210.6399999999999</v>
      </c>
      <c r="K17" s="34">
        <v>0</v>
      </c>
    </row>
    <row r="18" spans="2:11" ht="18" customHeight="1" x14ac:dyDescent="0.4">
      <c r="B18" s="3" t="s">
        <v>25</v>
      </c>
      <c r="C18" s="4">
        <v>0</v>
      </c>
      <c r="D18" s="5">
        <v>0</v>
      </c>
      <c r="E18" s="5">
        <v>7.6445095979218056</v>
      </c>
      <c r="F18" s="5">
        <v>0</v>
      </c>
      <c r="G18" s="5">
        <v>0</v>
      </c>
      <c r="H18" s="5">
        <v>0</v>
      </c>
      <c r="I18" s="5">
        <v>0</v>
      </c>
      <c r="J18" s="6">
        <v>1.1938889594970588</v>
      </c>
      <c r="K18" s="23">
        <v>0</v>
      </c>
    </row>
    <row r="19" spans="2:11" ht="18" customHeight="1" x14ac:dyDescent="0.4">
      <c r="B19" s="9" t="s">
        <v>11</v>
      </c>
      <c r="C19" s="50">
        <v>0</v>
      </c>
      <c r="D19" s="50">
        <v>0</v>
      </c>
      <c r="E19" s="50">
        <v>7218.24</v>
      </c>
      <c r="F19" s="50">
        <v>0</v>
      </c>
      <c r="G19" s="50">
        <v>0</v>
      </c>
      <c r="H19" s="50">
        <v>0</v>
      </c>
      <c r="I19" s="50">
        <v>0</v>
      </c>
      <c r="J19" s="51">
        <v>7218.24</v>
      </c>
      <c r="K19" s="34">
        <v>0</v>
      </c>
    </row>
    <row r="20" spans="2:11" ht="18" customHeight="1" thickBot="1" x14ac:dyDescent="0.45">
      <c r="B20" s="22" t="s">
        <v>12</v>
      </c>
      <c r="C20" s="57">
        <f>IF(C17,C19/C17,0)</f>
        <v>0</v>
      </c>
      <c r="D20" s="57">
        <f t="shared" ref="D20:K20" si="2">IF(D17,D19/D17,0)</f>
        <v>0</v>
      </c>
      <c r="E20" s="57">
        <f t="shared" si="2"/>
        <v>5.9623339721139237</v>
      </c>
      <c r="F20" s="57">
        <f t="shared" si="2"/>
        <v>0</v>
      </c>
      <c r="G20" s="57">
        <f t="shared" si="2"/>
        <v>0</v>
      </c>
      <c r="H20" s="57">
        <f t="shared" si="2"/>
        <v>0</v>
      </c>
      <c r="I20" s="57">
        <f t="shared" si="2"/>
        <v>0</v>
      </c>
      <c r="J20" s="57">
        <f t="shared" si="2"/>
        <v>5.9623339721139237</v>
      </c>
      <c r="K20" s="58">
        <f t="shared" si="2"/>
        <v>0</v>
      </c>
    </row>
    <row r="21" spans="2:11" ht="18" customHeight="1" x14ac:dyDescent="0.45">
      <c r="B21" s="53" t="s">
        <v>15</v>
      </c>
      <c r="C21" s="54"/>
      <c r="D21" s="54"/>
      <c r="E21" s="54"/>
      <c r="F21" s="54"/>
      <c r="G21" s="54"/>
      <c r="H21" s="54"/>
      <c r="I21" s="54"/>
      <c r="J21" s="54"/>
      <c r="K21" s="55"/>
    </row>
    <row r="22" spans="2:11" ht="18" customHeight="1" x14ac:dyDescent="0.4">
      <c r="B22" s="3" t="s">
        <v>26</v>
      </c>
      <c r="C22" s="28">
        <v>10205.280000000001</v>
      </c>
      <c r="D22" s="29">
        <v>206.10999999999999</v>
      </c>
      <c r="E22" s="29">
        <v>1723.53</v>
      </c>
      <c r="F22" s="29">
        <v>2368.4899999999998</v>
      </c>
      <c r="G22" s="29">
        <v>1129.45</v>
      </c>
      <c r="H22" s="29">
        <v>1991.7</v>
      </c>
      <c r="I22" s="29">
        <v>1641.69</v>
      </c>
      <c r="J22" s="30">
        <v>19266.25</v>
      </c>
      <c r="K22" s="31">
        <v>4644.9600000000009</v>
      </c>
    </row>
    <row r="23" spans="2:11" ht="18" customHeight="1" x14ac:dyDescent="0.4">
      <c r="B23" s="7" t="s">
        <v>10</v>
      </c>
      <c r="C23" s="32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63">
        <v>0</v>
      </c>
      <c r="K23" s="34">
        <v>0</v>
      </c>
    </row>
    <row r="24" spans="2:11" ht="18" customHeight="1" x14ac:dyDescent="0.4">
      <c r="B24" s="3" t="s">
        <v>25</v>
      </c>
      <c r="C24" s="4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6">
        <v>0</v>
      </c>
      <c r="K24" s="23">
        <v>0</v>
      </c>
    </row>
    <row r="25" spans="2:11" ht="18" customHeight="1" x14ac:dyDescent="0.4">
      <c r="B25" s="7" t="s">
        <v>11</v>
      </c>
      <c r="C25" s="50">
        <v>0</v>
      </c>
      <c r="D25" s="50">
        <v>0</v>
      </c>
      <c r="E25" s="50">
        <v>0</v>
      </c>
      <c r="F25" s="50">
        <v>0</v>
      </c>
      <c r="G25" s="50">
        <v>0</v>
      </c>
      <c r="H25" s="50">
        <v>0</v>
      </c>
      <c r="I25" s="50">
        <v>0</v>
      </c>
      <c r="J25" s="51">
        <v>0</v>
      </c>
      <c r="K25" s="34">
        <v>0</v>
      </c>
    </row>
    <row r="26" spans="2:11" ht="18" customHeight="1" thickBot="1" x14ac:dyDescent="0.45">
      <c r="B26" s="22" t="s">
        <v>12</v>
      </c>
      <c r="C26" s="57">
        <f>IF(C23,C25/C23,0)</f>
        <v>0</v>
      </c>
      <c r="D26" s="57">
        <f t="shared" ref="D26:K26" si="3">IF(D23,D25/D23,0)</f>
        <v>0</v>
      </c>
      <c r="E26" s="57">
        <f t="shared" si="3"/>
        <v>0</v>
      </c>
      <c r="F26" s="57">
        <f t="shared" si="3"/>
        <v>0</v>
      </c>
      <c r="G26" s="57">
        <f t="shared" si="3"/>
        <v>0</v>
      </c>
      <c r="H26" s="57">
        <f t="shared" si="3"/>
        <v>0</v>
      </c>
      <c r="I26" s="57">
        <f t="shared" si="3"/>
        <v>0</v>
      </c>
      <c r="J26" s="57">
        <f t="shared" si="3"/>
        <v>0</v>
      </c>
      <c r="K26" s="58">
        <f t="shared" si="3"/>
        <v>0</v>
      </c>
    </row>
    <row r="27" spans="2:11" ht="18" customHeight="1" x14ac:dyDescent="0.45">
      <c r="B27" s="53" t="s">
        <v>16</v>
      </c>
      <c r="C27" s="54"/>
      <c r="D27" s="54"/>
      <c r="E27" s="54"/>
      <c r="F27" s="54"/>
      <c r="G27" s="54"/>
      <c r="H27" s="54"/>
      <c r="I27" s="54"/>
      <c r="J27" s="54"/>
      <c r="K27" s="55"/>
    </row>
    <row r="28" spans="2:11" ht="18" customHeight="1" x14ac:dyDescent="0.4">
      <c r="B28" s="3" t="s">
        <v>26</v>
      </c>
      <c r="C28" s="28">
        <v>57027.4532368695</v>
      </c>
      <c r="D28" s="29">
        <v>2174.06</v>
      </c>
      <c r="E28" s="29">
        <v>7287.1600000000008</v>
      </c>
      <c r="F28" s="29">
        <v>10179.75</v>
      </c>
      <c r="G28" s="29">
        <v>1333.27</v>
      </c>
      <c r="H28" s="29">
        <v>1357.32</v>
      </c>
      <c r="I28" s="29">
        <v>1950.5299999999997</v>
      </c>
      <c r="J28" s="30">
        <v>81309.543236869504</v>
      </c>
      <c r="K28" s="31">
        <v>22330.239999999998</v>
      </c>
    </row>
    <row r="29" spans="2:11" ht="18" customHeight="1" x14ac:dyDescent="0.4">
      <c r="B29" s="7" t="s">
        <v>10</v>
      </c>
      <c r="C29" s="32">
        <v>0</v>
      </c>
      <c r="D29" s="33">
        <v>0</v>
      </c>
      <c r="E29" s="33">
        <v>2098</v>
      </c>
      <c r="F29" s="33">
        <v>0</v>
      </c>
      <c r="G29" s="33">
        <v>0</v>
      </c>
      <c r="H29" s="33">
        <v>0</v>
      </c>
      <c r="I29" s="33">
        <v>0</v>
      </c>
      <c r="J29" s="63">
        <v>2098</v>
      </c>
      <c r="K29" s="34">
        <v>0</v>
      </c>
    </row>
    <row r="30" spans="2:11" ht="18" customHeight="1" x14ac:dyDescent="0.4">
      <c r="B30" s="3" t="s">
        <v>25</v>
      </c>
      <c r="C30" s="4">
        <v>0</v>
      </c>
      <c r="D30" s="5">
        <v>0</v>
      </c>
      <c r="E30" s="5">
        <v>28.790365519626299</v>
      </c>
      <c r="F30" s="5">
        <v>0</v>
      </c>
      <c r="G30" s="5">
        <v>0</v>
      </c>
      <c r="H30" s="5">
        <v>0</v>
      </c>
      <c r="I30" s="5">
        <v>0</v>
      </c>
      <c r="J30" s="6">
        <v>2.5802629266876385</v>
      </c>
      <c r="K30" s="23">
        <v>0</v>
      </c>
    </row>
    <row r="31" spans="2:11" ht="18" customHeight="1" x14ac:dyDescent="0.4">
      <c r="B31" s="7" t="s">
        <v>11</v>
      </c>
      <c r="C31" s="50">
        <v>0</v>
      </c>
      <c r="D31" s="50">
        <v>0</v>
      </c>
      <c r="E31" s="50">
        <v>14100.48</v>
      </c>
      <c r="F31" s="50">
        <v>0</v>
      </c>
      <c r="G31" s="50">
        <v>0</v>
      </c>
      <c r="H31" s="50">
        <v>0</v>
      </c>
      <c r="I31" s="50">
        <v>0</v>
      </c>
      <c r="J31" s="51">
        <v>14100.48</v>
      </c>
      <c r="K31" s="34">
        <v>0</v>
      </c>
    </row>
    <row r="32" spans="2:11" ht="18" customHeight="1" thickBot="1" x14ac:dyDescent="0.45">
      <c r="B32" s="22" t="s">
        <v>12</v>
      </c>
      <c r="C32" s="57">
        <f>IF(C29,C31/C29,0)</f>
        <v>0</v>
      </c>
      <c r="D32" s="57">
        <f t="shared" ref="D32:K32" si="4">IF(D29,D31/D29,0)</f>
        <v>0</v>
      </c>
      <c r="E32" s="57">
        <f t="shared" si="4"/>
        <v>6.7209151572926595</v>
      </c>
      <c r="F32" s="57">
        <f t="shared" si="4"/>
        <v>0</v>
      </c>
      <c r="G32" s="57">
        <f t="shared" si="4"/>
        <v>0</v>
      </c>
      <c r="H32" s="57">
        <f t="shared" si="4"/>
        <v>0</v>
      </c>
      <c r="I32" s="57">
        <f t="shared" si="4"/>
        <v>0</v>
      </c>
      <c r="J32" s="57">
        <f t="shared" si="4"/>
        <v>6.7209151572926595</v>
      </c>
      <c r="K32" s="58">
        <f t="shared" si="4"/>
        <v>0</v>
      </c>
    </row>
    <row r="33" spans="2:11" ht="18" customHeight="1" x14ac:dyDescent="0.45">
      <c r="B33" s="53" t="s">
        <v>17</v>
      </c>
      <c r="C33" s="54"/>
      <c r="D33" s="54"/>
      <c r="E33" s="54"/>
      <c r="F33" s="54"/>
      <c r="G33" s="54"/>
      <c r="H33" s="54"/>
      <c r="I33" s="54"/>
      <c r="J33" s="54"/>
      <c r="K33" s="55"/>
    </row>
    <row r="34" spans="2:11" ht="18" customHeight="1" x14ac:dyDescent="0.4">
      <c r="B34" s="3" t="s">
        <v>26</v>
      </c>
      <c r="C34" s="28">
        <v>9776.745468409601</v>
      </c>
      <c r="D34" s="29">
        <v>1092.07</v>
      </c>
      <c r="E34" s="29">
        <v>2310.0783974762999</v>
      </c>
      <c r="F34" s="29">
        <v>1627.8563572601001</v>
      </c>
      <c r="G34" s="29">
        <v>801.49</v>
      </c>
      <c r="H34" s="29">
        <v>1018.0131322505999</v>
      </c>
      <c r="I34" s="29">
        <v>1196.43</v>
      </c>
      <c r="J34" s="30">
        <v>17822.683355396599</v>
      </c>
      <c r="K34" s="31">
        <v>5123.5282692307992</v>
      </c>
    </row>
    <row r="35" spans="2:11" ht="18" customHeight="1" x14ac:dyDescent="0.4">
      <c r="B35" s="7" t="s">
        <v>10</v>
      </c>
      <c r="C35" s="32">
        <v>0</v>
      </c>
      <c r="D35" s="33">
        <v>0</v>
      </c>
      <c r="E35" s="33">
        <v>30</v>
      </c>
      <c r="F35" s="33">
        <v>0</v>
      </c>
      <c r="G35" s="33">
        <v>0</v>
      </c>
      <c r="H35" s="33">
        <v>0</v>
      </c>
      <c r="I35" s="33">
        <v>0</v>
      </c>
      <c r="J35" s="63">
        <v>30</v>
      </c>
      <c r="K35" s="34">
        <v>0</v>
      </c>
    </row>
    <row r="36" spans="2:11" ht="18" customHeight="1" x14ac:dyDescent="0.4">
      <c r="B36" s="3" t="s">
        <v>25</v>
      </c>
      <c r="C36" s="4">
        <v>0</v>
      </c>
      <c r="D36" s="5">
        <v>0</v>
      </c>
      <c r="E36" s="5">
        <v>1.2986572244809618</v>
      </c>
      <c r="F36" s="5">
        <v>0</v>
      </c>
      <c r="G36" s="5">
        <v>0</v>
      </c>
      <c r="H36" s="5">
        <v>0</v>
      </c>
      <c r="I36" s="5">
        <v>0</v>
      </c>
      <c r="J36" s="6">
        <v>0.16832482181150452</v>
      </c>
      <c r="K36" s="23">
        <v>0</v>
      </c>
    </row>
    <row r="37" spans="2:11" ht="18" customHeight="1" x14ac:dyDescent="0.4">
      <c r="B37" s="7" t="s">
        <v>11</v>
      </c>
      <c r="C37" s="50">
        <v>0</v>
      </c>
      <c r="D37" s="50">
        <v>0</v>
      </c>
      <c r="E37" s="50">
        <v>144</v>
      </c>
      <c r="F37" s="50">
        <v>0</v>
      </c>
      <c r="G37" s="50">
        <v>0</v>
      </c>
      <c r="H37" s="50">
        <v>0</v>
      </c>
      <c r="I37" s="50">
        <v>0</v>
      </c>
      <c r="J37" s="51">
        <v>144</v>
      </c>
      <c r="K37" s="34">
        <v>0</v>
      </c>
    </row>
    <row r="38" spans="2:11" ht="18" customHeight="1" thickBot="1" x14ac:dyDescent="0.45">
      <c r="B38" s="22" t="s">
        <v>12</v>
      </c>
      <c r="C38" s="57">
        <f>IF(C35,C37/C35,0)</f>
        <v>0</v>
      </c>
      <c r="D38" s="57">
        <f t="shared" ref="D38:K38" si="5">IF(D35,D37/D35,0)</f>
        <v>0</v>
      </c>
      <c r="E38" s="57">
        <f t="shared" si="5"/>
        <v>4.8</v>
      </c>
      <c r="F38" s="57">
        <f t="shared" si="5"/>
        <v>0</v>
      </c>
      <c r="G38" s="57">
        <f t="shared" si="5"/>
        <v>0</v>
      </c>
      <c r="H38" s="57">
        <f t="shared" si="5"/>
        <v>0</v>
      </c>
      <c r="I38" s="57">
        <f t="shared" si="5"/>
        <v>0</v>
      </c>
      <c r="J38" s="57">
        <f t="shared" si="5"/>
        <v>4.8</v>
      </c>
      <c r="K38" s="58">
        <f t="shared" si="5"/>
        <v>0</v>
      </c>
    </row>
    <row r="39" spans="2:11" ht="18" customHeight="1" x14ac:dyDescent="0.45">
      <c r="B39" s="53" t="s">
        <v>18</v>
      </c>
      <c r="C39" s="54"/>
      <c r="D39" s="54"/>
      <c r="E39" s="54"/>
      <c r="F39" s="54"/>
      <c r="G39" s="54"/>
      <c r="H39" s="54"/>
      <c r="I39" s="54"/>
      <c r="J39" s="54"/>
      <c r="K39" s="55"/>
    </row>
    <row r="40" spans="2:11" ht="18" customHeight="1" x14ac:dyDescent="0.4">
      <c r="B40" s="3" t="s">
        <v>26</v>
      </c>
      <c r="C40" s="28">
        <v>49371.740000000005</v>
      </c>
      <c r="D40" s="29">
        <v>4522.95</v>
      </c>
      <c r="E40" s="29">
        <v>6117.15</v>
      </c>
      <c r="F40" s="29">
        <v>7040.92</v>
      </c>
      <c r="G40" s="29">
        <v>1468.79</v>
      </c>
      <c r="H40" s="29">
        <v>2355.25</v>
      </c>
      <c r="I40" s="29">
        <v>3856.56</v>
      </c>
      <c r="J40" s="30">
        <v>74733.36</v>
      </c>
      <c r="K40" s="31">
        <v>20920.2</v>
      </c>
    </row>
    <row r="41" spans="2:11" ht="18" customHeight="1" x14ac:dyDescent="0.4">
      <c r="B41" s="7" t="s">
        <v>10</v>
      </c>
      <c r="C41" s="32">
        <v>0</v>
      </c>
      <c r="D41" s="33">
        <v>0</v>
      </c>
      <c r="E41" s="33">
        <v>552.47</v>
      </c>
      <c r="F41" s="33">
        <v>0</v>
      </c>
      <c r="G41" s="33">
        <v>0</v>
      </c>
      <c r="H41" s="33">
        <v>0</v>
      </c>
      <c r="I41" s="33">
        <v>0</v>
      </c>
      <c r="J41" s="63">
        <v>552.47</v>
      </c>
      <c r="K41" s="34">
        <v>0</v>
      </c>
    </row>
    <row r="42" spans="2:11" ht="18" customHeight="1" x14ac:dyDescent="0.4">
      <c r="B42" s="3" t="s">
        <v>25</v>
      </c>
      <c r="C42" s="4">
        <v>0</v>
      </c>
      <c r="D42" s="5">
        <v>0</v>
      </c>
      <c r="E42" s="5">
        <v>9.0314934242253351</v>
      </c>
      <c r="F42" s="5">
        <v>0</v>
      </c>
      <c r="G42" s="5">
        <v>0</v>
      </c>
      <c r="H42" s="5">
        <v>0</v>
      </c>
      <c r="I42" s="5">
        <v>0</v>
      </c>
      <c r="J42" s="6">
        <v>0.73925486556472242</v>
      </c>
      <c r="K42" s="23">
        <v>0</v>
      </c>
    </row>
    <row r="43" spans="2:11" ht="18" customHeight="1" x14ac:dyDescent="0.4">
      <c r="B43" s="7" t="s">
        <v>11</v>
      </c>
      <c r="C43" s="50">
        <v>0</v>
      </c>
      <c r="D43" s="50">
        <v>0</v>
      </c>
      <c r="E43" s="50">
        <v>3306.2015999999999</v>
      </c>
      <c r="F43" s="50">
        <v>0</v>
      </c>
      <c r="G43" s="50">
        <v>0</v>
      </c>
      <c r="H43" s="50">
        <v>0</v>
      </c>
      <c r="I43" s="50">
        <v>0</v>
      </c>
      <c r="J43" s="51">
        <v>3306.2015999999999</v>
      </c>
      <c r="K43" s="34">
        <v>0</v>
      </c>
    </row>
    <row r="44" spans="2:11" ht="18" customHeight="1" thickBot="1" x14ac:dyDescent="0.45">
      <c r="B44" s="22" t="s">
        <v>12</v>
      </c>
      <c r="C44" s="57">
        <f t="shared" ref="C44:K44" si="6">IF(C41,C43/C41,0)</f>
        <v>0</v>
      </c>
      <c r="D44" s="57">
        <f t="shared" si="6"/>
        <v>0</v>
      </c>
      <c r="E44" s="57">
        <f t="shared" si="6"/>
        <v>5.9844002389269999</v>
      </c>
      <c r="F44" s="57">
        <f t="shared" si="6"/>
        <v>0</v>
      </c>
      <c r="G44" s="57">
        <f t="shared" si="6"/>
        <v>0</v>
      </c>
      <c r="H44" s="57">
        <f t="shared" si="6"/>
        <v>0</v>
      </c>
      <c r="I44" s="57">
        <f t="shared" si="6"/>
        <v>0</v>
      </c>
      <c r="J44" s="57">
        <f t="shared" si="6"/>
        <v>5.9844002389269999</v>
      </c>
      <c r="K44" s="58">
        <f t="shared" si="6"/>
        <v>0</v>
      </c>
    </row>
    <row r="45" spans="2:11" ht="18" customHeight="1" x14ac:dyDescent="0.45">
      <c r="B45" s="53" t="s">
        <v>19</v>
      </c>
      <c r="C45" s="54"/>
      <c r="D45" s="54"/>
      <c r="E45" s="54"/>
      <c r="F45" s="54"/>
      <c r="G45" s="54"/>
      <c r="H45" s="54"/>
      <c r="I45" s="54"/>
      <c r="J45" s="54"/>
      <c r="K45" s="55"/>
    </row>
    <row r="46" spans="2:11" ht="18" customHeight="1" x14ac:dyDescent="0.4">
      <c r="B46" s="3" t="s">
        <v>26</v>
      </c>
      <c r="C46" s="28">
        <v>48730.773117889104</v>
      </c>
      <c r="D46" s="29">
        <v>2196.14</v>
      </c>
      <c r="E46" s="29">
        <v>5837.8173186120002</v>
      </c>
      <c r="F46" s="29">
        <v>12951.8410610357</v>
      </c>
      <c r="G46" s="29">
        <v>952.77</v>
      </c>
      <c r="H46" s="29">
        <v>2760.9651276101999</v>
      </c>
      <c r="I46" s="29">
        <v>3706.8599999999997</v>
      </c>
      <c r="J46" s="30">
        <v>77137.166625147001</v>
      </c>
      <c r="K46" s="31">
        <v>19896.6355288462</v>
      </c>
    </row>
    <row r="47" spans="2:11" ht="18" customHeight="1" x14ac:dyDescent="0.4">
      <c r="B47" s="7" t="s">
        <v>10</v>
      </c>
      <c r="C47" s="32">
        <v>0</v>
      </c>
      <c r="D47" s="33">
        <v>0</v>
      </c>
      <c r="E47" s="33">
        <v>1032.27</v>
      </c>
      <c r="F47" s="33">
        <v>0</v>
      </c>
      <c r="G47" s="33">
        <v>0</v>
      </c>
      <c r="H47" s="33">
        <v>0</v>
      </c>
      <c r="I47" s="33">
        <v>0</v>
      </c>
      <c r="J47" s="63">
        <v>1032.27</v>
      </c>
      <c r="K47" s="34">
        <v>0</v>
      </c>
    </row>
    <row r="48" spans="2:11" ht="18" customHeight="1" x14ac:dyDescent="0.4">
      <c r="B48" s="3" t="s">
        <v>25</v>
      </c>
      <c r="C48" s="4">
        <v>0</v>
      </c>
      <c r="D48" s="5">
        <v>0</v>
      </c>
      <c r="E48" s="5">
        <v>17.682464929297112</v>
      </c>
      <c r="F48" s="5">
        <v>0</v>
      </c>
      <c r="G48" s="5">
        <v>0</v>
      </c>
      <c r="H48" s="5">
        <v>0</v>
      </c>
      <c r="I48" s="5">
        <v>0</v>
      </c>
      <c r="J48" s="6">
        <v>1.3382264933535635</v>
      </c>
      <c r="K48" s="23">
        <v>0</v>
      </c>
    </row>
    <row r="49" spans="2:11" ht="18" customHeight="1" x14ac:dyDescent="0.4">
      <c r="B49" s="7" t="s">
        <v>11</v>
      </c>
      <c r="C49" s="50">
        <v>0</v>
      </c>
      <c r="D49" s="50">
        <v>0</v>
      </c>
      <c r="E49" s="50">
        <v>6723.9071999999996</v>
      </c>
      <c r="F49" s="50">
        <v>0</v>
      </c>
      <c r="G49" s="52">
        <v>0</v>
      </c>
      <c r="H49" s="50">
        <v>0</v>
      </c>
      <c r="I49" s="50">
        <v>0</v>
      </c>
      <c r="J49" s="51">
        <v>6723.9071999999996</v>
      </c>
      <c r="K49" s="34">
        <v>0</v>
      </c>
    </row>
    <row r="50" spans="2:11" ht="18" customHeight="1" thickBot="1" x14ac:dyDescent="0.45">
      <c r="B50" s="22" t="s">
        <v>12</v>
      </c>
      <c r="C50" s="57">
        <f>IF(C47,C49/C47,0)</f>
        <v>0</v>
      </c>
      <c r="D50" s="57">
        <f t="shared" ref="D50:K50" si="7">IF(D47,D49/D47,0)</f>
        <v>0</v>
      </c>
      <c r="E50" s="57">
        <f t="shared" si="7"/>
        <v>6.5137097852306081</v>
      </c>
      <c r="F50" s="57">
        <f t="shared" si="7"/>
        <v>0</v>
      </c>
      <c r="G50" s="57">
        <f t="shared" si="7"/>
        <v>0</v>
      </c>
      <c r="H50" s="57">
        <f t="shared" si="7"/>
        <v>0</v>
      </c>
      <c r="I50" s="57">
        <f t="shared" si="7"/>
        <v>0</v>
      </c>
      <c r="J50" s="57">
        <f t="shared" si="7"/>
        <v>6.5137097852306081</v>
      </c>
      <c r="K50" s="58">
        <f t="shared" si="7"/>
        <v>0</v>
      </c>
    </row>
    <row r="51" spans="2:11" ht="18" customHeight="1" x14ac:dyDescent="0.45">
      <c r="B51" s="53" t="s">
        <v>20</v>
      </c>
      <c r="C51" s="54"/>
      <c r="D51" s="54"/>
      <c r="E51" s="54"/>
      <c r="F51" s="54"/>
      <c r="G51" s="54"/>
      <c r="H51" s="54"/>
      <c r="I51" s="54"/>
      <c r="J51" s="54"/>
      <c r="K51" s="55"/>
    </row>
    <row r="52" spans="2:11" ht="18" customHeight="1" x14ac:dyDescent="0.4">
      <c r="B52" s="3" t="s">
        <v>26</v>
      </c>
      <c r="C52" s="28">
        <v>69588.446411622703</v>
      </c>
      <c r="D52" s="29">
        <v>2088.0300000000002</v>
      </c>
      <c r="E52" s="29">
        <v>13998.665684542601</v>
      </c>
      <c r="F52" s="29">
        <v>22291.972122071402</v>
      </c>
      <c r="G52" s="29">
        <v>3874.4800000000005</v>
      </c>
      <c r="H52" s="29">
        <v>5632.3779814385007</v>
      </c>
      <c r="I52" s="29">
        <v>6413.2199999999993</v>
      </c>
      <c r="J52" s="30">
        <v>123887.19219967521</v>
      </c>
      <c r="K52" s="31">
        <v>36258.574471153799</v>
      </c>
    </row>
    <row r="53" spans="2:11" ht="18" customHeight="1" x14ac:dyDescent="0.4">
      <c r="B53" s="7" t="s">
        <v>10</v>
      </c>
      <c r="C53" s="32">
        <v>0</v>
      </c>
      <c r="D53" s="33">
        <v>0</v>
      </c>
      <c r="E53" s="33">
        <v>2125.6</v>
      </c>
      <c r="F53" s="33">
        <v>0</v>
      </c>
      <c r="G53" s="33">
        <v>0</v>
      </c>
      <c r="H53" s="33">
        <v>0</v>
      </c>
      <c r="I53" s="33">
        <v>0</v>
      </c>
      <c r="J53" s="63">
        <v>2125.6</v>
      </c>
      <c r="K53" s="34">
        <v>0</v>
      </c>
    </row>
    <row r="54" spans="2:11" ht="18" customHeight="1" x14ac:dyDescent="0.4">
      <c r="B54" s="3" t="s">
        <v>25</v>
      </c>
      <c r="C54" s="4">
        <v>0</v>
      </c>
      <c r="D54" s="5">
        <v>0</v>
      </c>
      <c r="E54" s="5">
        <v>15.184304332284315</v>
      </c>
      <c r="F54" s="5">
        <v>0</v>
      </c>
      <c r="G54" s="5">
        <v>0</v>
      </c>
      <c r="H54" s="5">
        <v>0</v>
      </c>
      <c r="I54" s="5">
        <v>0</v>
      </c>
      <c r="J54" s="6">
        <v>1.7157544393887496</v>
      </c>
      <c r="K54" s="23">
        <v>0</v>
      </c>
    </row>
    <row r="55" spans="2:11" ht="18" customHeight="1" x14ac:dyDescent="0.4">
      <c r="B55" s="7" t="s">
        <v>11</v>
      </c>
      <c r="C55" s="50">
        <v>0</v>
      </c>
      <c r="D55" s="50">
        <v>0</v>
      </c>
      <c r="E55" s="50">
        <v>13143.744000000001</v>
      </c>
      <c r="F55" s="50">
        <v>0</v>
      </c>
      <c r="G55" s="50">
        <v>0</v>
      </c>
      <c r="H55" s="50">
        <v>0</v>
      </c>
      <c r="I55" s="50">
        <v>0</v>
      </c>
      <c r="J55" s="51">
        <v>13143.744000000001</v>
      </c>
      <c r="K55" s="34">
        <v>0</v>
      </c>
    </row>
    <row r="56" spans="2:11" ht="18" customHeight="1" thickBot="1" x14ac:dyDescent="0.45">
      <c r="B56" s="22" t="s">
        <v>12</v>
      </c>
      <c r="C56" s="57">
        <f>IF(C53,C55/C53,0)</f>
        <v>0</v>
      </c>
      <c r="D56" s="57">
        <f t="shared" ref="D56:K56" si="8">IF(D53,D55/D53,0)</f>
        <v>0</v>
      </c>
      <c r="E56" s="57">
        <f t="shared" si="8"/>
        <v>6.1835453519006407</v>
      </c>
      <c r="F56" s="57">
        <f t="shared" si="8"/>
        <v>0</v>
      </c>
      <c r="G56" s="57">
        <f t="shared" si="8"/>
        <v>0</v>
      </c>
      <c r="H56" s="57">
        <f t="shared" si="8"/>
        <v>0</v>
      </c>
      <c r="I56" s="57">
        <f t="shared" si="8"/>
        <v>0</v>
      </c>
      <c r="J56" s="57">
        <f t="shared" si="8"/>
        <v>6.1835453519006407</v>
      </c>
      <c r="K56" s="58">
        <f t="shared" si="8"/>
        <v>0</v>
      </c>
    </row>
    <row r="57" spans="2:11" ht="18" customHeight="1" x14ac:dyDescent="0.45">
      <c r="B57" s="53" t="s">
        <v>21</v>
      </c>
      <c r="C57" s="54"/>
      <c r="D57" s="54"/>
      <c r="E57" s="54"/>
      <c r="F57" s="54"/>
      <c r="G57" s="54"/>
      <c r="H57" s="54"/>
      <c r="I57" s="54"/>
      <c r="J57" s="54"/>
      <c r="K57" s="55"/>
    </row>
    <row r="58" spans="2:11" ht="18" customHeight="1" x14ac:dyDescent="0.4">
      <c r="B58" s="3" t="s">
        <v>26</v>
      </c>
      <c r="C58" s="28">
        <v>102274.3852166546</v>
      </c>
      <c r="D58" s="29">
        <v>2796.11</v>
      </c>
      <c r="E58" s="29">
        <v>14980.772246056798</v>
      </c>
      <c r="F58" s="29">
        <v>20027.050596925899</v>
      </c>
      <c r="G58" s="29">
        <v>1622.0600000000002</v>
      </c>
      <c r="H58" s="29">
        <v>2139.2458004641003</v>
      </c>
      <c r="I58" s="29">
        <v>3038.5499999999997</v>
      </c>
      <c r="J58" s="30">
        <v>146878.17386010138</v>
      </c>
      <c r="K58" s="31">
        <v>19679.838269230801</v>
      </c>
    </row>
    <row r="59" spans="2:11" ht="18" customHeight="1" x14ac:dyDescent="0.4">
      <c r="B59" s="7" t="s">
        <v>10</v>
      </c>
      <c r="C59" s="32">
        <v>14355.12</v>
      </c>
      <c r="D59" s="33">
        <v>0</v>
      </c>
      <c r="E59" s="33">
        <v>9054.82</v>
      </c>
      <c r="F59" s="33">
        <v>216.96</v>
      </c>
      <c r="G59" s="33">
        <v>49.41</v>
      </c>
      <c r="H59" s="33">
        <v>0</v>
      </c>
      <c r="I59" s="33">
        <v>0</v>
      </c>
      <c r="J59" s="63">
        <v>23676.309999999998</v>
      </c>
      <c r="K59" s="34">
        <v>1136.1199999999999</v>
      </c>
    </row>
    <row r="60" spans="2:11" ht="18" customHeight="1" x14ac:dyDescent="0.4">
      <c r="B60" s="3" t="s">
        <v>25</v>
      </c>
      <c r="C60" s="4">
        <v>14.035889554905328</v>
      </c>
      <c r="D60" s="5">
        <v>0</v>
      </c>
      <c r="E60" s="5">
        <v>60.442947050452425</v>
      </c>
      <c r="F60" s="5">
        <v>1.083334814963743</v>
      </c>
      <c r="G60" s="5">
        <v>3.0461265304612648</v>
      </c>
      <c r="H60" s="5">
        <v>0</v>
      </c>
      <c r="I60" s="5">
        <v>0</v>
      </c>
      <c r="J60" s="6">
        <v>16.119692510971966</v>
      </c>
      <c r="K60" s="23">
        <v>5.7730149224666665</v>
      </c>
    </row>
    <row r="61" spans="2:11" ht="18" customHeight="1" x14ac:dyDescent="0.4">
      <c r="B61" s="7" t="s">
        <v>11</v>
      </c>
      <c r="C61" s="50">
        <v>70389.407999999996</v>
      </c>
      <c r="D61" s="50">
        <v>0</v>
      </c>
      <c r="E61" s="50">
        <v>51245.846400000002</v>
      </c>
      <c r="F61" s="50">
        <v>525.12</v>
      </c>
      <c r="G61" s="50">
        <v>160.32</v>
      </c>
      <c r="H61" s="50">
        <v>0</v>
      </c>
      <c r="I61" s="50">
        <v>0</v>
      </c>
      <c r="J61" s="51">
        <v>122320.69439999999</v>
      </c>
      <c r="K61" s="34">
        <v>3209.9328</v>
      </c>
    </row>
    <row r="62" spans="2:11" ht="18" customHeight="1" thickBot="1" x14ac:dyDescent="0.45">
      <c r="B62" s="22" t="s">
        <v>12</v>
      </c>
      <c r="C62" s="57">
        <f>IF(C59,C61/C59,0)</f>
        <v>4.9034357079564641</v>
      </c>
      <c r="D62" s="57">
        <f t="shared" ref="D62:K62" si="9">IF(D59,D61/D59,0)</f>
        <v>0</v>
      </c>
      <c r="E62" s="57">
        <f t="shared" si="9"/>
        <v>5.6595102277019311</v>
      </c>
      <c r="F62" s="57">
        <f t="shared" si="9"/>
        <v>2.4203539823008851</v>
      </c>
      <c r="G62" s="57">
        <f t="shared" si="9"/>
        <v>3.2446873102610807</v>
      </c>
      <c r="H62" s="57">
        <f t="shared" si="9"/>
        <v>0</v>
      </c>
      <c r="I62" s="57">
        <f t="shared" si="9"/>
        <v>0</v>
      </c>
      <c r="J62" s="57">
        <f t="shared" si="9"/>
        <v>5.1663749292013836</v>
      </c>
      <c r="K62" s="58">
        <f t="shared" si="9"/>
        <v>2.8253466183149669</v>
      </c>
    </row>
    <row r="63" spans="2:11" ht="18" customHeight="1" x14ac:dyDescent="0.45">
      <c r="B63" s="53" t="s">
        <v>23</v>
      </c>
      <c r="C63" s="54"/>
      <c r="D63" s="54"/>
      <c r="E63" s="54"/>
      <c r="F63" s="54"/>
      <c r="G63" s="54"/>
      <c r="H63" s="54"/>
      <c r="I63" s="54"/>
      <c r="J63" s="54"/>
      <c r="K63" s="55"/>
    </row>
    <row r="64" spans="2:11" ht="18" customHeight="1" x14ac:dyDescent="0.4">
      <c r="B64" s="3" t="s">
        <v>26</v>
      </c>
      <c r="C64" s="28">
        <v>47689.94</v>
      </c>
      <c r="D64" s="29">
        <v>2743.7999999999997</v>
      </c>
      <c r="E64" s="29">
        <v>3113.8099999999995</v>
      </c>
      <c r="F64" s="29">
        <v>28435.577693207699</v>
      </c>
      <c r="G64" s="29">
        <v>1004.86</v>
      </c>
      <c r="H64" s="29">
        <v>1022.5</v>
      </c>
      <c r="I64" s="29">
        <v>1271.0100000000002</v>
      </c>
      <c r="J64" s="30">
        <v>85281.497693207697</v>
      </c>
      <c r="K64" s="31">
        <v>21422.25</v>
      </c>
    </row>
    <row r="65" spans="2:11" ht="18" customHeight="1" x14ac:dyDescent="0.4">
      <c r="B65" s="10" t="s">
        <v>10</v>
      </c>
      <c r="C65" s="32">
        <v>0</v>
      </c>
      <c r="D65" s="33">
        <v>0</v>
      </c>
      <c r="E65" s="33">
        <v>1392.67</v>
      </c>
      <c r="F65" s="33">
        <v>0</v>
      </c>
      <c r="G65" s="33">
        <v>0</v>
      </c>
      <c r="H65" s="33">
        <v>0</v>
      </c>
      <c r="I65" s="33">
        <v>0</v>
      </c>
      <c r="J65" s="63">
        <v>1392.67</v>
      </c>
      <c r="K65" s="34">
        <v>0</v>
      </c>
    </row>
    <row r="66" spans="2:11" ht="18" customHeight="1" x14ac:dyDescent="0.4">
      <c r="B66" s="11" t="s">
        <v>25</v>
      </c>
      <c r="C66" s="4">
        <v>0</v>
      </c>
      <c r="D66" s="5">
        <v>0</v>
      </c>
      <c r="E66" s="5">
        <v>44.725593404864142</v>
      </c>
      <c r="F66" s="5">
        <v>0</v>
      </c>
      <c r="G66" s="5">
        <v>0</v>
      </c>
      <c r="H66" s="5">
        <v>0</v>
      </c>
      <c r="I66" s="5">
        <v>0</v>
      </c>
      <c r="J66" s="6">
        <v>1.6330271368005305</v>
      </c>
      <c r="K66" s="23">
        <v>0</v>
      </c>
    </row>
    <row r="67" spans="2:11" ht="18" customHeight="1" x14ac:dyDescent="0.4">
      <c r="B67" s="10" t="s">
        <v>11</v>
      </c>
      <c r="C67" s="56">
        <v>0</v>
      </c>
      <c r="D67" s="50">
        <v>0</v>
      </c>
      <c r="E67" s="50">
        <v>8285.1743999999999</v>
      </c>
      <c r="F67" s="50">
        <v>0</v>
      </c>
      <c r="G67" s="50">
        <v>0</v>
      </c>
      <c r="H67" s="50">
        <v>0</v>
      </c>
      <c r="I67" s="50">
        <v>0</v>
      </c>
      <c r="J67" s="51">
        <v>8285.1743999999999</v>
      </c>
      <c r="K67" s="34">
        <v>0</v>
      </c>
    </row>
    <row r="68" spans="2:11" ht="18" customHeight="1" thickBot="1" x14ac:dyDescent="0.45">
      <c r="B68" s="22" t="s">
        <v>12</v>
      </c>
      <c r="C68" s="59">
        <f>IF(C65,C67/C65,0)</f>
        <v>0</v>
      </c>
      <c r="D68" s="57">
        <f t="shared" ref="D68:K68" si="10">IF(D65,D67/D65,0)</f>
        <v>0</v>
      </c>
      <c r="E68" s="57">
        <f t="shared" si="10"/>
        <v>5.949129657420638</v>
      </c>
      <c r="F68" s="57">
        <f t="shared" si="10"/>
        <v>0</v>
      </c>
      <c r="G68" s="57">
        <f t="shared" si="10"/>
        <v>0</v>
      </c>
      <c r="H68" s="57">
        <f t="shared" si="10"/>
        <v>0</v>
      </c>
      <c r="I68" s="57">
        <f t="shared" si="10"/>
        <v>0</v>
      </c>
      <c r="J68" s="57">
        <f t="shared" si="10"/>
        <v>5.949129657420638</v>
      </c>
      <c r="K68" s="58">
        <f t="shared" si="10"/>
        <v>0</v>
      </c>
    </row>
    <row r="69" spans="2:11" ht="18" customHeight="1" x14ac:dyDescent="0.45">
      <c r="B69" s="53" t="s">
        <v>22</v>
      </c>
      <c r="C69" s="54"/>
      <c r="D69" s="54"/>
      <c r="E69" s="54"/>
      <c r="F69" s="54"/>
      <c r="G69" s="54"/>
      <c r="H69" s="54"/>
      <c r="I69" s="54"/>
      <c r="J69" s="54"/>
      <c r="K69" s="55"/>
    </row>
    <row r="70" spans="2:11" ht="18" customHeight="1" x14ac:dyDescent="0.4">
      <c r="B70" s="3" t="s">
        <v>26</v>
      </c>
      <c r="C70" s="28">
        <v>27290.71</v>
      </c>
      <c r="D70" s="29">
        <v>1649.5</v>
      </c>
      <c r="E70" s="29">
        <v>2738.58</v>
      </c>
      <c r="F70" s="29">
        <v>7139.5023067922994</v>
      </c>
      <c r="G70" s="29">
        <v>80.989999999999995</v>
      </c>
      <c r="H70" s="29">
        <v>1089.83</v>
      </c>
      <c r="I70" s="29">
        <v>311.97000000000003</v>
      </c>
      <c r="J70" s="30">
        <v>40301.082306792297</v>
      </c>
      <c r="K70" s="31">
        <v>10926.810000000001</v>
      </c>
    </row>
    <row r="71" spans="2:11" ht="18" customHeight="1" x14ac:dyDescent="0.4">
      <c r="B71" s="7" t="s">
        <v>10</v>
      </c>
      <c r="C71" s="32">
        <v>369.40999999999997</v>
      </c>
      <c r="D71" s="33">
        <v>0</v>
      </c>
      <c r="E71" s="33">
        <v>1543.89</v>
      </c>
      <c r="F71" s="33">
        <v>0</v>
      </c>
      <c r="G71" s="33">
        <v>0</v>
      </c>
      <c r="H71" s="33">
        <v>0</v>
      </c>
      <c r="I71" s="33">
        <v>13.88</v>
      </c>
      <c r="J71" s="63">
        <v>1927.18</v>
      </c>
      <c r="K71" s="34">
        <v>0</v>
      </c>
    </row>
    <row r="72" spans="2:11" ht="18" customHeight="1" x14ac:dyDescent="0.4">
      <c r="B72" s="3" t="s">
        <v>25</v>
      </c>
      <c r="C72" s="4">
        <v>1.3536108074872366</v>
      </c>
      <c r="D72" s="5">
        <v>0</v>
      </c>
      <c r="E72" s="5">
        <v>56.375566899634123</v>
      </c>
      <c r="F72" s="5">
        <v>0</v>
      </c>
      <c r="G72" s="5">
        <v>0</v>
      </c>
      <c r="H72" s="5">
        <v>0</v>
      </c>
      <c r="I72" s="5">
        <v>4.4491457511940249</v>
      </c>
      <c r="J72" s="6">
        <v>4.7819559418512076</v>
      </c>
      <c r="K72" s="23">
        <v>0</v>
      </c>
    </row>
    <row r="73" spans="2:11" ht="18" customHeight="1" x14ac:dyDescent="0.4">
      <c r="B73" s="7" t="s">
        <v>11</v>
      </c>
      <c r="C73" s="50">
        <v>2371.7375999999999</v>
      </c>
      <c r="D73" s="50">
        <v>0</v>
      </c>
      <c r="E73" s="50">
        <v>11230.704</v>
      </c>
      <c r="F73" s="50">
        <v>0</v>
      </c>
      <c r="G73" s="50">
        <v>0</v>
      </c>
      <c r="H73" s="50">
        <v>0</v>
      </c>
      <c r="I73" s="50">
        <v>75.955200000000005</v>
      </c>
      <c r="J73" s="51">
        <v>13678.3968</v>
      </c>
      <c r="K73" s="34">
        <v>0</v>
      </c>
    </row>
    <row r="74" spans="2:11" ht="18" customHeight="1" thickBot="1" x14ac:dyDescent="0.45">
      <c r="B74" s="22" t="s">
        <v>12</v>
      </c>
      <c r="C74" s="57">
        <f>IF(C71,C73/C71,0)</f>
        <v>6.4203394602203518</v>
      </c>
      <c r="D74" s="57">
        <f t="shared" ref="D74:K74" si="11">IF(D71,D73/D71,0)</f>
        <v>0</v>
      </c>
      <c r="E74" s="57">
        <f t="shared" si="11"/>
        <v>7.274290266793618</v>
      </c>
      <c r="F74" s="57">
        <f t="shared" si="11"/>
        <v>0</v>
      </c>
      <c r="G74" s="57">
        <f t="shared" si="11"/>
        <v>0</v>
      </c>
      <c r="H74" s="57">
        <f t="shared" si="11"/>
        <v>0</v>
      </c>
      <c r="I74" s="57">
        <f t="shared" si="11"/>
        <v>5.4722766570605188</v>
      </c>
      <c r="J74" s="57">
        <f t="shared" si="11"/>
        <v>7.0976228478917385</v>
      </c>
      <c r="K74" s="58">
        <f t="shared" si="11"/>
        <v>0</v>
      </c>
    </row>
    <row r="75" spans="2:11" ht="18" customHeight="1" x14ac:dyDescent="0.45">
      <c r="B75" s="53" t="s">
        <v>24</v>
      </c>
      <c r="C75" s="54"/>
      <c r="D75" s="54"/>
      <c r="E75" s="54"/>
      <c r="F75" s="54"/>
      <c r="G75" s="54"/>
      <c r="H75" s="54"/>
      <c r="I75" s="54"/>
      <c r="J75" s="54"/>
      <c r="K75" s="55"/>
    </row>
    <row r="76" spans="2:11" ht="18" customHeight="1" x14ac:dyDescent="0.4">
      <c r="B76" s="3" t="s">
        <v>26</v>
      </c>
      <c r="C76" s="28">
        <v>35997.009999999995</v>
      </c>
      <c r="D76" s="29">
        <v>1737.8200000000002</v>
      </c>
      <c r="E76" s="29">
        <v>3863</v>
      </c>
      <c r="F76" s="29">
        <v>10169.44</v>
      </c>
      <c r="G76" s="29">
        <v>808.78</v>
      </c>
      <c r="H76" s="29">
        <v>1833.37</v>
      </c>
      <c r="I76" s="29">
        <v>1509.9199999999998</v>
      </c>
      <c r="J76" s="30">
        <v>55919.34</v>
      </c>
      <c r="K76" s="31">
        <v>18249.829999999998</v>
      </c>
    </row>
    <row r="77" spans="2:11" ht="18" customHeight="1" x14ac:dyDescent="0.4">
      <c r="B77" s="7" t="s">
        <v>10</v>
      </c>
      <c r="C77" s="32">
        <v>0</v>
      </c>
      <c r="D77" s="33">
        <v>0</v>
      </c>
      <c r="E77" s="33">
        <v>907.88000000000011</v>
      </c>
      <c r="F77" s="33">
        <v>0</v>
      </c>
      <c r="G77" s="33">
        <v>0</v>
      </c>
      <c r="H77" s="33">
        <v>0</v>
      </c>
      <c r="I77" s="33">
        <v>0</v>
      </c>
      <c r="J77" s="63">
        <v>907.88000000000011</v>
      </c>
      <c r="K77" s="34">
        <v>0</v>
      </c>
    </row>
    <row r="78" spans="2:11" ht="18" customHeight="1" x14ac:dyDescent="0.4">
      <c r="B78" s="3" t="s">
        <v>25</v>
      </c>
      <c r="C78" s="4">
        <v>0</v>
      </c>
      <c r="D78" s="5">
        <v>0</v>
      </c>
      <c r="E78" s="5">
        <v>23.501941496246442</v>
      </c>
      <c r="F78" s="5">
        <v>0</v>
      </c>
      <c r="G78" s="5">
        <v>0</v>
      </c>
      <c r="H78" s="5">
        <v>0</v>
      </c>
      <c r="I78" s="5">
        <v>0</v>
      </c>
      <c r="J78" s="6">
        <v>1.6235527815600115</v>
      </c>
      <c r="K78" s="23">
        <v>0</v>
      </c>
    </row>
    <row r="79" spans="2:11" ht="18" customHeight="1" x14ac:dyDescent="0.4">
      <c r="B79" s="7" t="s">
        <v>11</v>
      </c>
      <c r="C79" s="50">
        <v>0</v>
      </c>
      <c r="D79" s="50">
        <v>0</v>
      </c>
      <c r="E79" s="50">
        <v>6089.8656000000001</v>
      </c>
      <c r="F79" s="50">
        <v>0</v>
      </c>
      <c r="G79" s="50">
        <v>0</v>
      </c>
      <c r="H79" s="50">
        <v>0</v>
      </c>
      <c r="I79" s="50">
        <v>0</v>
      </c>
      <c r="J79" s="51">
        <v>6089.8656000000001</v>
      </c>
      <c r="K79" s="34">
        <v>0</v>
      </c>
    </row>
    <row r="80" spans="2:11" ht="18" customHeight="1" thickBot="1" x14ac:dyDescent="0.45">
      <c r="B80" s="22" t="s">
        <v>12</v>
      </c>
      <c r="C80" s="57">
        <f>IF(C77,C79/C77,0)</f>
        <v>0</v>
      </c>
      <c r="D80" s="57">
        <f t="shared" ref="D80:K80" si="12">IF(D77,D79/D77,0)</f>
        <v>0</v>
      </c>
      <c r="E80" s="57">
        <f t="shared" si="12"/>
        <v>6.7077869321936809</v>
      </c>
      <c r="F80" s="57">
        <f t="shared" si="12"/>
        <v>0</v>
      </c>
      <c r="G80" s="57">
        <f t="shared" si="12"/>
        <v>0</v>
      </c>
      <c r="H80" s="57">
        <f t="shared" si="12"/>
        <v>0</v>
      </c>
      <c r="I80" s="57">
        <f t="shared" si="12"/>
        <v>0</v>
      </c>
      <c r="J80" s="57">
        <f t="shared" si="12"/>
        <v>6.7077869321936809</v>
      </c>
      <c r="K80" s="58">
        <f t="shared" si="12"/>
        <v>0</v>
      </c>
    </row>
    <row r="81" spans="2:11" ht="18" customHeight="1" x14ac:dyDescent="0.4">
      <c r="B81" s="12" t="s">
        <v>32</v>
      </c>
    </row>
    <row r="82" spans="2:11" ht="18" customHeight="1" x14ac:dyDescent="0.4">
      <c r="B82" s="42" t="s">
        <v>31</v>
      </c>
    </row>
    <row r="83" spans="2:11" ht="18" customHeight="1" x14ac:dyDescent="0.4">
      <c r="B83" s="12"/>
    </row>
    <row r="84" spans="2:11" ht="18" customHeight="1" x14ac:dyDescent="0.4"/>
    <row r="85" spans="2:11" ht="33" customHeight="1" thickBot="1" x14ac:dyDescent="0.45">
      <c r="B85" s="47" t="s">
        <v>30</v>
      </c>
      <c r="C85" s="48"/>
      <c r="D85" s="48"/>
      <c r="E85" s="48"/>
      <c r="F85" s="48"/>
      <c r="G85" s="48"/>
      <c r="H85" s="48"/>
      <c r="I85" s="48"/>
      <c r="J85" s="48"/>
      <c r="K85" s="49"/>
    </row>
    <row r="86" spans="2:11" ht="33" customHeight="1" thickBot="1" x14ac:dyDescent="0.45">
      <c r="B86" s="20" t="s">
        <v>29</v>
      </c>
      <c r="C86" s="21" t="s">
        <v>0</v>
      </c>
      <c r="D86" s="19" t="s">
        <v>1</v>
      </c>
      <c r="E86" s="19" t="s">
        <v>2</v>
      </c>
      <c r="F86" s="19" t="s">
        <v>3</v>
      </c>
      <c r="G86" s="19" t="s">
        <v>4</v>
      </c>
      <c r="H86" s="19" t="s">
        <v>5</v>
      </c>
      <c r="I86" s="19" t="s">
        <v>6</v>
      </c>
      <c r="J86" s="19" t="s">
        <v>7</v>
      </c>
      <c r="K86" s="2" t="s">
        <v>8</v>
      </c>
    </row>
    <row r="87" spans="2:11" ht="18" customHeight="1" thickTop="1" x14ac:dyDescent="0.4">
      <c r="B87" s="3" t="s">
        <v>26</v>
      </c>
      <c r="C87" s="35">
        <v>741655.25000000023</v>
      </c>
      <c r="D87" s="36">
        <v>32609.85</v>
      </c>
      <c r="E87" s="36">
        <v>114729.05</v>
      </c>
      <c r="F87" s="36">
        <v>172889.02000000008</v>
      </c>
      <c r="G87" s="36">
        <v>22106.830000000005</v>
      </c>
      <c r="H87" s="36">
        <v>45875.950000000099</v>
      </c>
      <c r="I87" s="36">
        <v>48233.87</v>
      </c>
      <c r="J87" s="37">
        <v>1178099.8200000003</v>
      </c>
      <c r="K87" s="38">
        <v>307084.44</v>
      </c>
    </row>
    <row r="88" spans="2:11" ht="18" customHeight="1" x14ac:dyDescent="0.4">
      <c r="B88" s="14" t="s">
        <v>10</v>
      </c>
      <c r="C88" s="39">
        <v>14847.54</v>
      </c>
      <c r="D88" s="40">
        <v>0</v>
      </c>
      <c r="E88" s="40">
        <v>28308.929999999997</v>
      </c>
      <c r="F88" s="40">
        <v>216.96</v>
      </c>
      <c r="G88" s="40">
        <v>49.41</v>
      </c>
      <c r="H88" s="40">
        <v>0</v>
      </c>
      <c r="I88" s="40">
        <v>13.88</v>
      </c>
      <c r="J88" s="41">
        <v>43436.719999999994</v>
      </c>
      <c r="K88" s="64">
        <v>1411.6499999999999</v>
      </c>
    </row>
    <row r="89" spans="2:11" ht="18" customHeight="1" x14ac:dyDescent="0.4">
      <c r="B89" s="15" t="s">
        <v>25</v>
      </c>
      <c r="C89" s="24">
        <v>2.00194632209507</v>
      </c>
      <c r="D89" s="25">
        <v>0</v>
      </c>
      <c r="E89" s="25">
        <v>24.674596364216384</v>
      </c>
      <c r="F89" s="25">
        <v>0.1254909074040676</v>
      </c>
      <c r="G89" s="25">
        <v>0.22350558628261033</v>
      </c>
      <c r="H89" s="25">
        <v>0</v>
      </c>
      <c r="I89" s="25">
        <v>2.8776459363513647E-2</v>
      </c>
      <c r="J89" s="26">
        <v>3.6870152479948586</v>
      </c>
      <c r="K89" s="27">
        <v>0.45969440848256582</v>
      </c>
    </row>
    <row r="90" spans="2:11" ht="18" customHeight="1" x14ac:dyDescent="0.4">
      <c r="B90" s="7" t="s">
        <v>11</v>
      </c>
      <c r="C90" s="50">
        <v>73199.9424</v>
      </c>
      <c r="D90" s="50">
        <v>0</v>
      </c>
      <c r="E90" s="50">
        <v>168555.54240000001</v>
      </c>
      <c r="F90" s="50">
        <v>525.12</v>
      </c>
      <c r="G90" s="50">
        <v>160.32</v>
      </c>
      <c r="H90" s="50">
        <v>0</v>
      </c>
      <c r="I90" s="50">
        <v>75.955200000000005</v>
      </c>
      <c r="J90" s="65">
        <v>242516.88</v>
      </c>
      <c r="K90" s="66">
        <v>3892.56</v>
      </c>
    </row>
    <row r="91" spans="2:11" ht="18" customHeight="1" thickBot="1" x14ac:dyDescent="0.45">
      <c r="B91" s="62" t="s">
        <v>12</v>
      </c>
      <c r="C91" s="60">
        <f>IF(C88,C90/C88,0)</f>
        <v>4.9301057548927298</v>
      </c>
      <c r="D91" s="60">
        <f t="shared" ref="D91:K91" si="13">IF(D88,D90/D88,0)</f>
        <v>0</v>
      </c>
      <c r="E91" s="60">
        <f t="shared" si="13"/>
        <v>5.9541474156741359</v>
      </c>
      <c r="F91" s="60">
        <f t="shared" si="13"/>
        <v>2.4203539823008851</v>
      </c>
      <c r="G91" s="60">
        <f t="shared" si="13"/>
        <v>3.2446873102610807</v>
      </c>
      <c r="H91" s="60">
        <f t="shared" si="13"/>
        <v>0</v>
      </c>
      <c r="I91" s="60">
        <f t="shared" si="13"/>
        <v>5.4722766570605188</v>
      </c>
      <c r="J91" s="60">
        <f t="shared" si="13"/>
        <v>5.5832226742719069</v>
      </c>
      <c r="K91" s="61">
        <f t="shared" si="13"/>
        <v>2.7574540431410055</v>
      </c>
    </row>
    <row r="92" spans="2:11" ht="18" customHeight="1" x14ac:dyDescent="0.4">
      <c r="B92" s="12" t="s">
        <v>32</v>
      </c>
    </row>
    <row r="93" spans="2:11" ht="18" customHeight="1" x14ac:dyDescent="0.4">
      <c r="B93" s="42" t="s">
        <v>31</v>
      </c>
      <c r="C93" s="16"/>
      <c r="D93" s="17"/>
      <c r="E93" s="16"/>
      <c r="J93" s="18"/>
    </row>
    <row r="94" spans="2:11" ht="18" customHeight="1" x14ac:dyDescent="0.4"/>
  </sheetData>
  <mergeCells count="15">
    <mergeCell ref="B69:K69"/>
    <mergeCell ref="B75:K75"/>
    <mergeCell ref="B85:K85"/>
    <mergeCell ref="B33:K33"/>
    <mergeCell ref="B39:K39"/>
    <mergeCell ref="B45:K45"/>
    <mergeCell ref="B51:K51"/>
    <mergeCell ref="B57:K57"/>
    <mergeCell ref="B63:K63"/>
    <mergeCell ref="B27:K27"/>
    <mergeCell ref="B1:K1"/>
    <mergeCell ref="B3:K3"/>
    <mergeCell ref="B9:K9"/>
    <mergeCell ref="B15:K15"/>
    <mergeCell ref="B21:K21"/>
  </mergeCells>
  <conditionalFormatting sqref="C8:K8">
    <cfRule type="expression" dxfId="13" priority="14">
      <formula>C$14=100</formula>
    </cfRule>
  </conditionalFormatting>
  <conditionalFormatting sqref="C14:K14">
    <cfRule type="expression" dxfId="12" priority="13">
      <formula>C$14=100</formula>
    </cfRule>
  </conditionalFormatting>
  <conditionalFormatting sqref="C20:K20">
    <cfRule type="expression" dxfId="11" priority="12">
      <formula>C$14=100</formula>
    </cfRule>
  </conditionalFormatting>
  <conditionalFormatting sqref="C26:K26">
    <cfRule type="expression" dxfId="10" priority="11">
      <formula>C$14=100</formula>
    </cfRule>
  </conditionalFormatting>
  <conditionalFormatting sqref="C32:K32">
    <cfRule type="expression" dxfId="9" priority="10">
      <formula>C$14=100</formula>
    </cfRule>
  </conditionalFormatting>
  <conditionalFormatting sqref="C38:K38">
    <cfRule type="expression" dxfId="8" priority="9">
      <formula>C$14=100</formula>
    </cfRule>
  </conditionalFormatting>
  <conditionalFormatting sqref="C44:K44">
    <cfRule type="expression" dxfId="7" priority="8">
      <formula>C$14=100</formula>
    </cfRule>
  </conditionalFormatting>
  <conditionalFormatting sqref="C50:K50">
    <cfRule type="expression" dxfId="6" priority="7">
      <formula>C$14=100</formula>
    </cfRule>
  </conditionalFormatting>
  <conditionalFormatting sqref="C56:K56">
    <cfRule type="expression" dxfId="5" priority="6">
      <formula>C$14=100</formula>
    </cfRule>
  </conditionalFormatting>
  <conditionalFormatting sqref="C62:K62">
    <cfRule type="expression" dxfId="4" priority="5">
      <formula>C$14=100</formula>
    </cfRule>
  </conditionalFormatting>
  <conditionalFormatting sqref="C68:K68">
    <cfRule type="expression" dxfId="3" priority="4">
      <formula>C$14=100</formula>
    </cfRule>
  </conditionalFormatting>
  <conditionalFormatting sqref="C74:K74">
    <cfRule type="expression" dxfId="2" priority="3">
      <formula>C$14=100</formula>
    </cfRule>
  </conditionalFormatting>
  <conditionalFormatting sqref="C80:K80">
    <cfRule type="expression" dxfId="1" priority="2">
      <formula>C$14=100</formula>
    </cfRule>
  </conditionalFormatting>
  <conditionalFormatting sqref="C91:K91">
    <cfRule type="expression" dxfId="0" priority="1">
      <formula>C$14=100</formula>
    </cfRule>
  </conditionalFormatting>
  <pageMargins left="9.4791666666666663E-2" right="8.020833333333334E-2" top="0.11874999999999999" bottom="0.92500000000000004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70ABE414D535340BEEC37BC7268C3A2" ma:contentTypeVersion="13" ma:contentTypeDescription="Vytvoří nový dokument" ma:contentTypeScope="" ma:versionID="c11e198feabcacdd6a17303dc0b93c7e">
  <xsd:schema xmlns:xsd="http://www.w3.org/2001/XMLSchema" xmlns:xs="http://www.w3.org/2001/XMLSchema" xmlns:p="http://schemas.microsoft.com/office/2006/metadata/properties" xmlns:ns2="9f7d927f-e606-4388-93a9-2dfb5a4699e3" xmlns:ns3="6f25f7d9-3eae-42cd-b0f6-a52253ca282e" targetNamespace="http://schemas.microsoft.com/office/2006/metadata/properties" ma:root="true" ma:fieldsID="fc49e96a32468ff5b5382a28f35cfb90" ns2:_="" ns3:_="">
    <xsd:import namespace="9f7d927f-e606-4388-93a9-2dfb5a4699e3"/>
    <xsd:import namespace="6f25f7d9-3eae-42cd-b0f6-a52253ca28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7d927f-e606-4388-93a9-2dfb5a4699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8390ab5a-1228-4de9-8883-f9df055fbe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5f7d9-3eae-42cd-b0f6-a52253ca282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3fa2632-9c2a-436f-a7cd-a2c6c0e7445c}" ma:internalName="TaxCatchAll" ma:showField="CatchAllData" ma:web="6f25f7d9-3eae-42cd-b0f6-a52253ca28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7d927f-e606-4388-93a9-2dfb5a4699e3">
      <Terms xmlns="http://schemas.microsoft.com/office/infopath/2007/PartnerControls"/>
    </lcf76f155ced4ddcb4097134ff3c332f>
    <TaxCatchAll xmlns="6f25f7d9-3eae-42cd-b0f6-a52253ca282e" xsi:nil="true"/>
  </documentManagement>
</p:properties>
</file>

<file path=customXml/itemProps1.xml><?xml version="1.0" encoding="utf-8"?>
<ds:datastoreItem xmlns:ds="http://schemas.openxmlformats.org/officeDocument/2006/customXml" ds:itemID="{40972BB3-A9A7-4BF6-8508-A8C2913C8125}"/>
</file>

<file path=customXml/itemProps2.xml><?xml version="1.0" encoding="utf-8"?>
<ds:datastoreItem xmlns:ds="http://schemas.openxmlformats.org/officeDocument/2006/customXml" ds:itemID="{DEF992BC-54E9-4461-ACA9-A1EBFDBC209E}"/>
</file>

<file path=customXml/itemProps3.xml><?xml version="1.0" encoding="utf-8"?>
<ds:datastoreItem xmlns:ds="http://schemas.openxmlformats.org/officeDocument/2006/customXml" ds:itemID="{9FE32CDF-D857-4D57-A686-4D93959B89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7.7.2026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Heřmanská Anna</dc:creator>
  <cp:lastModifiedBy>Heřmanská Anna</cp:lastModifiedBy>
  <cp:lastPrinted>2026-07-02T08:09:07Z</cp:lastPrinted>
  <dcterms:created xsi:type="dcterms:W3CDTF">2025-06-02T07:34:37Z</dcterms:created>
  <dcterms:modified xsi:type="dcterms:W3CDTF">2026-07-07T11:25:34Z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9d554d-d720-408f-a503-c83424d8e5d7_Enabled">
    <vt:lpwstr>true</vt:lpwstr>
  </property>
  <property fmtid="{D5CDD505-2E9C-101B-9397-08002B2CF9AE}" pid="3" name="MSIP_Label_239d554d-d720-408f-a503-c83424d8e5d7_SetDate">
    <vt:lpwstr>2025-06-02T08:01:11Z</vt:lpwstr>
  </property>
  <property fmtid="{D5CDD505-2E9C-101B-9397-08002B2CF9AE}" pid="4" name="MSIP_Label_239d554d-d720-408f-a503-c83424d8e5d7_Method">
    <vt:lpwstr>Privileged</vt:lpwstr>
  </property>
  <property fmtid="{D5CDD505-2E9C-101B-9397-08002B2CF9AE}" pid="5" name="MSIP_Label_239d554d-d720-408f-a503-c83424d8e5d7_Name">
    <vt:lpwstr>Interní</vt:lpwstr>
  </property>
  <property fmtid="{D5CDD505-2E9C-101B-9397-08002B2CF9AE}" pid="6" name="MSIP_Label_239d554d-d720-408f-a503-c83424d8e5d7_SiteId">
    <vt:lpwstr>e84ea0de-38e7-4864-b153-a909a7746ff0</vt:lpwstr>
  </property>
  <property fmtid="{D5CDD505-2E9C-101B-9397-08002B2CF9AE}" pid="7" name="MSIP_Label_239d554d-d720-408f-a503-c83424d8e5d7_ActionId">
    <vt:lpwstr>a5120f0b-a5e0-4bcc-8ced-eb4f416d53d1</vt:lpwstr>
  </property>
  <property fmtid="{D5CDD505-2E9C-101B-9397-08002B2CF9AE}" pid="8" name="MSIP_Label_239d554d-d720-408f-a503-c83424d8e5d7_ContentBits">
    <vt:lpwstr>0</vt:lpwstr>
  </property>
  <property fmtid="{D5CDD505-2E9C-101B-9397-08002B2CF9AE}" pid="9" name="MSIP_Label_239d554d-d720-408f-a503-c83424d8e5d7_Tag">
    <vt:lpwstr>10, 0, 1, 1</vt:lpwstr>
  </property>
  <property fmtid="{D5CDD505-2E9C-101B-9397-08002B2CF9AE}" pid="10" name="ContentTypeId">
    <vt:lpwstr>0x010100970ABE414D535340BEEC37BC7268C3A2</vt:lpwstr>
  </property>
</Properties>
</file>