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7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03" i="1" l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</calcChain>
</file>

<file path=xl/sharedStrings.xml><?xml version="1.0" encoding="utf-8"?>
<sst xmlns="http://schemas.openxmlformats.org/spreadsheetml/2006/main" count="698" uniqueCount="334">
  <si>
    <t>Seznam operací Operačního programu Rybářství 2014 - 2020 podle článku 119 nařízení o ENRF k 31. 12. 2016</t>
  </si>
  <si>
    <t>Priorita Unie</t>
  </si>
  <si>
    <t>Opatření/Záměr</t>
  </si>
  <si>
    <t>Jméno příjemce</t>
  </si>
  <si>
    <t>Název operace</t>
  </si>
  <si>
    <t>Shrnutí operace</t>
  </si>
  <si>
    <t>Datum zahájení operace</t>
  </si>
  <si>
    <t>Datum ukončení operace</t>
  </si>
  <si>
    <t>Celkové způsobilé výdaje v Kč</t>
  </si>
  <si>
    <t>Výše příspěvku Unie v Kč</t>
  </si>
  <si>
    <t>Celkové způsobilé výdaje v EUR</t>
  </si>
  <si>
    <t>Výše příspěvku Unie v EUR</t>
  </si>
  <si>
    <t>Poštovní kód operace</t>
  </si>
  <si>
    <t>Nuts 3</t>
  </si>
  <si>
    <t>Země</t>
  </si>
  <si>
    <t>Bodové ohodnocení</t>
  </si>
  <si>
    <t>Podpora environmentálně udržitelné, inovativní a konkurenceschopné akvakultury založené na znalostech a účinně využívající zdroje</t>
  </si>
  <si>
    <t>Blatenská ryba, spol. s r.o.</t>
  </si>
  <si>
    <t>Zachycení a recyklace živin při vypouštění rybníků</t>
  </si>
  <si>
    <t>V rámci projektu bude v terénu ověřována možnost zachycení a zpětného využití živin unikajících z rybníků v průběhu jejich výlovu.</t>
  </si>
  <si>
    <t>387 32 
397 01
386 01
388 01</t>
  </si>
  <si>
    <t>Jihočeský kraj</t>
  </si>
  <si>
    <t>Česká republika</t>
  </si>
  <si>
    <t>FISH Farm Bohemia s.r.o.</t>
  </si>
  <si>
    <t>Provozní ověření využití ozónu v intenzivním chovu ryb</t>
  </si>
  <si>
    <t>Provozní ověření využití ozónu v intenzivním chovu ryb s cílem zvýšit kvalitu vody, hygienu chovu a produkci násadových a tržních ryb.</t>
  </si>
  <si>
    <t>533 04</t>
  </si>
  <si>
    <t>Pardubický kraj</t>
  </si>
  <si>
    <t>2.2 a)</t>
  </si>
  <si>
    <t>RYBÁŘSTVÍ LITOMYŠL s.r.o.</t>
  </si>
  <si>
    <t>Zařízení v rybářství</t>
  </si>
  <si>
    <t>Předmětem projektu je nákup zařízení a strojů pro obsluhu rybníků a sádek.</t>
  </si>
  <si>
    <t>561 24
570 01
565 01
538 25
538 62
563 01</t>
  </si>
  <si>
    <t>HYDRO &amp; KOV s.r.o.</t>
  </si>
  <si>
    <t>Odbahnění rybníka Dolní Obecní v k.ú. Kojákovice</t>
  </si>
  <si>
    <t>Rybník v průměrné tloušťce nánosu 27 cm se celoplošně odbahní a materiál se později, po oschnutí, převeze k zúrodnění zemědělských pozemků.</t>
  </si>
  <si>
    <t>373 32</t>
  </si>
  <si>
    <t>Rybářství Kardašova Řečice s.r.o.</t>
  </si>
  <si>
    <t>Vybavení rybářského provozu 2016</t>
  </si>
  <si>
    <t>Projekt představuje nákup nového vybavení pro chov ryb (aerátory, plovoucí čerpadla, kádě, lodní motory, váhy a elektrocentrály)</t>
  </si>
  <si>
    <t>378 21</t>
  </si>
  <si>
    <t>Pásový bagr a vodní žací stroj 2016</t>
  </si>
  <si>
    <t>Projekt řeší nákup nového pásového bagru (využívaný pro opravy a úpravy rybníků a jejich součástí) a nového vodního žacího stroje (sečení vodních porostů na rybnících).</t>
  </si>
  <si>
    <t>Rybářství Křtěnovice, s.r.o.</t>
  </si>
  <si>
    <t>Oprava rybníka Králův</t>
  </si>
  <si>
    <t>Oprava rybníka pro chov ryb. Pořízení zařízení pro líhnutí ryb.</t>
  </si>
  <si>
    <t>391 43</t>
  </si>
  <si>
    <t>Lodě, mobilní sila a přepravní bedny 2016</t>
  </si>
  <si>
    <t>Projekt představuje nákup 25 nových vyplachovacích a 10 hliníkových lodí (pramic), 6 nových přepravních beden a 2 nová mobilní sila pro přikrmování ryb na rybnících užívaných žadatelem.</t>
  </si>
  <si>
    <t>MILAN VACOVSKÝ</t>
  </si>
  <si>
    <t>Rozšíření sádek Jelenka</t>
  </si>
  <si>
    <t>Jedná se dostavbu rozestavěných betonových sádek v areálu Sádek Jelenka.</t>
  </si>
  <si>
    <t>340 21</t>
  </si>
  <si>
    <t>Plzeňský kraj</t>
  </si>
  <si>
    <t>Výstavba vodní nádrže č. 4</t>
  </si>
  <si>
    <t>Výstavba nového rybníka pro chov ryb. Pořízení zařízení pro líhnutí ryb.</t>
  </si>
  <si>
    <t>Rybářství Mariánské Lázně s.r.o.</t>
  </si>
  <si>
    <t>Kolový traktor s příslušenstvím</t>
  </si>
  <si>
    <t>Pořízení kolového traktoru s příslušenstvím pro obsluhu chovu ryb žadatele - převoz krmiv, živých ryb, údržbu hrází rybníků a stok.</t>
  </si>
  <si>
    <t>350 02</t>
  </si>
  <si>
    <t>Karlovarský kraj</t>
  </si>
  <si>
    <t>Rybářský klub České republiky</t>
  </si>
  <si>
    <t>Materiálně technické vybavení produkčního podniku akvakultury</t>
  </si>
  <si>
    <t>Modernizace materiálně technického vybavení žadatele pro dosažení pracovní flexibility, zvýšení konkurence, zajištění welfare ryb, usnadnění manuální práce, zabezpečení logistiky.</t>
  </si>
  <si>
    <t>504 01</t>
  </si>
  <si>
    <t>Královéhradecký kraj</t>
  </si>
  <si>
    <t>Výstavba vodní nádrže č. 3</t>
  </si>
  <si>
    <t>Rybářství Hluboká cz. s.r.o.</t>
  </si>
  <si>
    <t>Modernizace dopravy a nákup aerátorů 2015</t>
  </si>
  <si>
    <t>Nákup motorového vozidla do 3,5 tun s možností pohonu všech náprav pro přepravu menšího množství materiálu a osob a nákup aerátorů.</t>
  </si>
  <si>
    <t>373 41</t>
  </si>
  <si>
    <t>JAN KOLOWRAT-KRAKOWSKÝ</t>
  </si>
  <si>
    <t>Modernizace zařízení SKR Opočno</t>
  </si>
  <si>
    <t>Pokračování modernizace prostředků využívaných Správou Kolowratského rybářství a zefektivnění využívání stávajícího zařízení.</t>
  </si>
  <si>
    <t>516 01</t>
  </si>
  <si>
    <t>S.M.K., a.s.</t>
  </si>
  <si>
    <t>Zlepšení pracovních podmínek a modernizace provozovny Rybářství Skalní mlýn</t>
  </si>
  <si>
    <t>Zlepšení pracovních a bezpečnostních podmínek pracovníků v akvakultuře a pořízení vybavení k vlastní produkci a distribuci ryb.</t>
  </si>
  <si>
    <t>678 01</t>
  </si>
  <si>
    <t>Jihomoravský kraj</t>
  </si>
  <si>
    <t>FRANTIŠEK BUDKA</t>
  </si>
  <si>
    <t>Nákup dopravního prostředku do 12 t, nákup zařízení</t>
  </si>
  <si>
    <t>Projekt řeší zakoupení nákladního vozidla do 12 t s dvěma nástavbami a nákup rybářského zařízení - oximetr, zugskou láhev, bednu pro ohřev vody a přepravní bednu na ryby.</t>
  </si>
  <si>
    <t>264 01</t>
  </si>
  <si>
    <t>Středočeský kraj</t>
  </si>
  <si>
    <t>ANAS, spol. s r.o.</t>
  </si>
  <si>
    <t>Modernizace budovy sádek Višňová a pořízení vybavení</t>
  </si>
  <si>
    <t>Předmětem projektu je rekonstrukce a modernizace budovy sádek ve Višňové, dále pořízení přístupové lávky Horního rybníka v Sudovicích,  líhňařského aparátu a dalšího vybavení běžného provozu.</t>
  </si>
  <si>
    <t>262 61
262 03</t>
  </si>
  <si>
    <t>Ing. PETER HEUER</t>
  </si>
  <si>
    <t>Soustava rybníků - Pod Rymání</t>
  </si>
  <si>
    <t>Jedná se o výstavbu soustavy rybníků Pod Rymání. Dále bude zakoupeno rybářské zařízení - zugská láhev.</t>
  </si>
  <si>
    <t>273 51</t>
  </si>
  <si>
    <t>Rybníkářství Pohořelice a.s.</t>
  </si>
  <si>
    <t>Automobil nad 12 tun a bedny na ryby</t>
  </si>
  <si>
    <t>Pořízení nákladního automobilu nad  12tun a 4 ks plastových beden na ryby - oboje bude pořízeno na Hospodářské středisko HS 01  - Velký Dvůr.</t>
  </si>
  <si>
    <t>691 23</t>
  </si>
  <si>
    <t>DENISA GEISSLEROVÁ</t>
  </si>
  <si>
    <t>Produktivní investice do akvakultury</t>
  </si>
  <si>
    <t>Tento projekt je cíleně zaměřen přístavbu budovy líhně pro zvýšení kapacity zařízeni pro chov násady pstruhů duhových (PD), pořízení zařízení.</t>
  </si>
  <si>
    <t>739 91</t>
  </si>
  <si>
    <t>Moravskoslezský kraj</t>
  </si>
  <si>
    <t>Moravský rybářský svaz, z.s. pobočný spolek Oslavany</t>
  </si>
  <si>
    <t>Dostavba a rekonstrukce rybochovného zařízení MRS, o. s., MO Oslavany - výstavba rybníků</t>
  </si>
  <si>
    <t>Projekt řeší výstavbu čtyř rybníků, které budou sloužit pro chov ročního a dvojročního plůdku reofilních druhů ryb.</t>
  </si>
  <si>
    <t>664 12</t>
  </si>
  <si>
    <t>Rybářství Třeboň a.s.</t>
  </si>
  <si>
    <t>Kolový traktor s příslušenstvím - 2</t>
  </si>
  <si>
    <t>Pořízení kolového traktoru s příslušenstvím pro obsluhu chovu ryb žadatele - převoz krmiv, živých ryb, nakládku materiálu, údržbu hrází rybníků a stok.</t>
  </si>
  <si>
    <t>379 01</t>
  </si>
  <si>
    <t>MILAN PÍCHA</t>
  </si>
  <si>
    <t>Pořízení vybavení rybářského provozu Milana Píchy</t>
  </si>
  <si>
    <t>Hlavním cílem tohoto projektu je nákup užitkového automobilu do 3,5 tuny, pořízení zařízení k vlastní produkci ryb - 3 ks žlabu a 1 ks čerpadla.</t>
  </si>
  <si>
    <t>391 81</t>
  </si>
  <si>
    <t>Kolový traktor s příslušenstvím - 1</t>
  </si>
  <si>
    <t>Přírodní park Česká Kanada s.r.o.</t>
  </si>
  <si>
    <t>Rybník Mladoňov</t>
  </si>
  <si>
    <t>Projekt řeší převážně odbahnění rybníku v k.ú.Mladoňov, p.č. 790. Bude provedeno vystruhování dna rybníku, odstranění sedimentu  a jeho ošetření. Dále pak bude vybudována přístupová komunikace.</t>
  </si>
  <si>
    <t>382 41</t>
  </si>
  <si>
    <t>Pstruhařství ČRS Kaplice spol. s r.o.</t>
  </si>
  <si>
    <t>Investice do akvakultury - Pstruhařství ČRS Kaplice spol. s r.o.</t>
  </si>
  <si>
    <t>Předmětem projektu je několik investicí a to: nákup nakladače na živé ryby, kafilérného kontejneru a výstavba distribučních sádek v areálu Mostky. Dále dojde k instalaci plotu v Benešově nad Černou.</t>
  </si>
  <si>
    <t>382 41
382 82</t>
  </si>
  <si>
    <t>RUDOLF SOLDÁN</t>
  </si>
  <si>
    <t>Pstruží líheň Niva- podpora akvakultury pstruha potočního a ostatních lososovitých ryb</t>
  </si>
  <si>
    <t>Cílem projektu je vybudování líhně pstruha potočního a dalších lososovitých ryb, čímž bude významně posílena produkce a následná reprodukční schopnost těchto ryb, a to díky polopřirozenému odchovu.</t>
  </si>
  <si>
    <t>798 61</t>
  </si>
  <si>
    <t>Olomoucký kraj</t>
  </si>
  <si>
    <t>Rybník u osady Smrhov</t>
  </si>
  <si>
    <t>Projekt počítá s odbahněním rybníka na parcele p.č. 771 u osady Smrhov, k.ú. Soběnov. Bude provedeno vystruhování dna rybníku,  odstranění sedimentu,jeho ošetření a vybudování přístupové cesty.</t>
  </si>
  <si>
    <t>Rybník v městysi Besednice</t>
  </si>
  <si>
    <t>Předmětem projektu je vybudování, rozšíření a  odbahnění rybníka v k.ú. Besednice. Zároveň dojde k vybudování hráze, výpustě, bezpečnostního přelivu a příjezdové cesty, které nyní chybí.</t>
  </si>
  <si>
    <t>JANA NOVOTNÁ</t>
  </si>
  <si>
    <t>Rybářství Heřmanov</t>
  </si>
  <si>
    <t>Zvýšení konkurenceschopnosti a produkce ryb prostřednictvím technologického rozvoje rybářského podniku a modernizace zařízení k vlastní produkci ryb - rybníků.</t>
  </si>
  <si>
    <t>594 51</t>
  </si>
  <si>
    <t>Kraj Vysočina</t>
  </si>
  <si>
    <t>Nákup automobilu 2015 na středisko Blatná</t>
  </si>
  <si>
    <t>Nákup zařízení pro akvakulturu. Konkrétně dopravního prostředku do 3,5 t a přepravní hliníkové bedny na transport živých ryb včetně okysličovacího zařízení cca 1 m3.</t>
  </si>
  <si>
    <t>388 01</t>
  </si>
  <si>
    <t>Nákup automobilu 2015 na středisko Sedlice</t>
  </si>
  <si>
    <t>387 32</t>
  </si>
  <si>
    <t>Zásobník krmiva</t>
  </si>
  <si>
    <t>Jedná se o stavbu (přístavbu) sila na zrniny o kapacitě 300 tun na našem hospodářském středisku HS 01 Velký Dvůr.</t>
  </si>
  <si>
    <t>Rybářství Kolář, a.s.</t>
  </si>
  <si>
    <t>Odbahnění rybníku Nadýmák</t>
  </si>
  <si>
    <t>Předmětem žádosti je odbahnění rybníku Nádýmák, práce v zátopě a aplikace sedimentu v zátopě na ZPF.</t>
  </si>
  <si>
    <t>594 52</t>
  </si>
  <si>
    <t>Rekonstrukce sádek Velké Meziříčí, rekonstrukce objektů rybníku Zmotánek a pořízení dalšího zařízení</t>
  </si>
  <si>
    <t>Předmětem projektu je rekonstrukce sádek na středisku Velké Meziříčí, rekonstrukce krmného místa a opevnění hráze rybníka Zmotánek a pořízení zařízení k vlastní produkci ryb a osobního automobilu.</t>
  </si>
  <si>
    <t>594 01
594 52</t>
  </si>
  <si>
    <t>Investice do zařízení na středisku Náměšť nad Oslavou a rekonstrukce objektů rybníku Nadýmák</t>
  </si>
  <si>
    <t>Předmětem projektu je pořízení zařízení pro vlastní produkci ryb na středisku Náměšť nad Oslavou, rekonstrukce objektů rybníka Nadýmák, pořízení solárních kolektorů pro střediska a nákup automobilu.</t>
  </si>
  <si>
    <t>675 71
594 52</t>
  </si>
  <si>
    <t>Modernizace líhně Velká Losenice, pořízení solárních panelů a nákup dopravního prostředku nad 12 tun</t>
  </si>
  <si>
    <t>Předmětem projektu je modernizace vybavení pstruží líhně na středisku Velká Losenice vč. pořízení solárních panelů, dále pořízení mobilního lovícího zařízení a kompresoru a nákup náklad. automobilu.</t>
  </si>
  <si>
    <t>592 11</t>
  </si>
  <si>
    <t>Rekonstrukce sádek Křižanov a rekonstrukce objektů rybníku Plaňkovaný</t>
  </si>
  <si>
    <t>Předmětem žádosti je rekonstrukce sádek na středisku Křižanov, rekonstrukce objektů rybníku Plaňkovaný a pořízení solárních panelů a zařízení  k vlastní produkci ryb.</t>
  </si>
  <si>
    <t>Modernizace rybí líhně Pikárec, pořízení solárních panelů a osobního automobilu</t>
  </si>
  <si>
    <t>Předmětem žádosti je rekonstrukce budovy a pořízení zařízení rybí líhně včetně solárních panelů na středisku Křižanov (kat. úz. Pikárec par.č. 191), pořízení zásobníků krmiv a  automobilu do 3,5 tuny.</t>
  </si>
  <si>
    <t>JAN KNOTEK</t>
  </si>
  <si>
    <t>Posílení rybářského hospodaření</t>
  </si>
  <si>
    <t>Projektem půjde o nákup vybavení a zařízení pro rybářství Jana Knotka.</t>
  </si>
  <si>
    <t>588 66
588 67</t>
  </si>
  <si>
    <t>CHANA - DW, s.r.o.</t>
  </si>
  <si>
    <t>RYBNÍK "HROBÁRNA" ODBAHNĚNÍ</t>
  </si>
  <si>
    <t>Projekt řeší odbahnění rybníku "Hrobárna" v k.ú. Kraselov</t>
  </si>
  <si>
    <t>387 16</t>
  </si>
  <si>
    <t>RYBNÍK "KOVAŘÍČEK" ODBAHNĚNÍ</t>
  </si>
  <si>
    <t>Projekt řeší odbahnění rybníku "Kovaříček" v k.ú. Kraselov</t>
  </si>
  <si>
    <t>RYBNÍK "ZÁLUŽÍ" ODBAHNĚNÍ</t>
  </si>
  <si>
    <t>Projekt řeší odbahnění rybníku "Záluží" v k.ú. Kraselov</t>
  </si>
  <si>
    <t>Klatovské rybářství a.s.</t>
  </si>
  <si>
    <t>Pořízení přívěsu</t>
  </si>
  <si>
    <t>Projekt počítá s nákupem dvouosého točnicového přívěsu pro výměnné nástavby včetně dvou kusů výměnných nástaveb a zásobníku na kapalný kyslík.</t>
  </si>
  <si>
    <t>339 01</t>
  </si>
  <si>
    <t>Rybářství Horák s.r.o.</t>
  </si>
  <si>
    <t>Oprava rybochovného zařízení - sádky Šumvald - sádky</t>
  </si>
  <si>
    <t>Projekt řeší udržovací práce na stávajících sádkách, spočívající v opravách stávající soustavy sádkových nádrží a jejich funkčních objektů, včetně napouštěcích a vypouštěcích potrubí.</t>
  </si>
  <si>
    <t>783 85</t>
  </si>
  <si>
    <t>VLADIMÍR MRÁZ</t>
  </si>
  <si>
    <t>Podpora podnikání v oblasti akvakultury</t>
  </si>
  <si>
    <t>Projekt je zaměřen na pořízení nového vybavení žadatele do podniku akvakultury.</t>
  </si>
  <si>
    <t>387 31</t>
  </si>
  <si>
    <t>Oprava rybochovného zařízení - sádky Šumvald</t>
  </si>
  <si>
    <t>Projekt řeší udržovací práce na stávajícím rybníce U sádek.</t>
  </si>
  <si>
    <t>Ing. HELENA HOLCMANOVÁ</t>
  </si>
  <si>
    <t>Křivý rybník</t>
  </si>
  <si>
    <t>Projekt řeší stavbu nového rybníka "Křivý" .</t>
  </si>
  <si>
    <t>569 91</t>
  </si>
  <si>
    <t>Sítě 2017</t>
  </si>
  <si>
    <t>Projekt představuje nákup 3 nových podložních a 20 ks nových vrhacích sítí.</t>
  </si>
  <si>
    <t>Přípojná zařízení 2016</t>
  </si>
  <si>
    <t>Projekt představuje nákup 1 nového nakladače na živé ryby a 2 nových přívěsů do 3,5 tuny pro přepravu ryb, předmětů, strojů a zařízení související s chovem ryb na rybnících užívaných žadatelem.</t>
  </si>
  <si>
    <t>Nákup lodí 2015</t>
  </si>
  <si>
    <t>Nákup 4 ocelových lodí</t>
  </si>
  <si>
    <t>Rybářské vybavení</t>
  </si>
  <si>
    <t>Jedná se o pořízení 6 ks oximetrů ( z toho 1 oximetr vč. pH), 1 ks tlakového čističe studenovodního, 2 ks kamerového systému - určeno pro střediska HS 01 Velký dvůr a HS 03 Jaroslavice.</t>
  </si>
  <si>
    <t>691 23
671 28</t>
  </si>
  <si>
    <t>Český rybářský svaz, z. s., místní organizace Opava</t>
  </si>
  <si>
    <t>Pořízení a modernizace zařízení pro vlastní produkci ryb</t>
  </si>
  <si>
    <t>Pro zlepšení welfare přepravy tržních a násadových hospodářsky nejvýznamnějších druhů ryb. Pořízení nové aerační techniky pro zlepšení životního prostředí ryb.</t>
  </si>
  <si>
    <t>746 01</t>
  </si>
  <si>
    <t>DENAS, spol. s r.o.</t>
  </si>
  <si>
    <t>Modernizace nemovitosti a pořízení zařízení</t>
  </si>
  <si>
    <t>Modernizace nemovitosti v objektu sádek je zaměřená na rekonstrukci sřechy v prostorách šaten pro zaměstnance a pořízení zařízení k vlastní produkci ryb.</t>
  </si>
  <si>
    <t>742 13</t>
  </si>
  <si>
    <t>VLADIMÍR JANUTKA</t>
  </si>
  <si>
    <t>Modernizace provozu</t>
  </si>
  <si>
    <t>Žadatel zbudoval v minulých letech 5 rybníků o celkové rozloze cca 2 ha, na kterých provozuje chov sladkovodních ryb. V rámci projektu žadatel rozšíří technické vybavení určeného pro tuto činnost.</t>
  </si>
  <si>
    <t>384 27</t>
  </si>
  <si>
    <t>Lodě a lodní motory</t>
  </si>
  <si>
    <t>Pořízení lodí a lodních motorů pro naše 3 střediska HS 01, HS 02, HS 03.</t>
  </si>
  <si>
    <t>691 23
671 28
691 43</t>
  </si>
  <si>
    <t>JIŘÍ MACH</t>
  </si>
  <si>
    <t>Modernizace zařízení k chovu ryb</t>
  </si>
  <si>
    <t>Budou pořízeny technologie pro chov ryb - UV lampa, krmítko, aerátor, líhňařské aparáty, žlab, skládací nádrž, přepravní bedna, bude modernizováno rybochovné zařízení, sádky a vybudován zdroj vody.</t>
  </si>
  <si>
    <t>789 01</t>
  </si>
  <si>
    <t>CHOV RYB JISTEBNÍK s. r. o.</t>
  </si>
  <si>
    <t>Pořízení a modernizace zařízení k vlastní produkci ryb</t>
  </si>
  <si>
    <t>742 82</t>
  </si>
  <si>
    <t>Vybavení pro rybářství</t>
  </si>
  <si>
    <t>Pořízení vybavení pro rybářství.</t>
  </si>
  <si>
    <t>Český rybářský svaz, z. s., místní organizace Klatovy</t>
  </si>
  <si>
    <t>Modernizace provozu ČRS MO Klatovy</t>
  </si>
  <si>
    <t>Projekt spočívá v pořízení přívěsu za dopravní prostředek do 3,5 tuny a  jedné přepravní bedny na transport živých ryb včetně provzdušňovacího a okysličovacího zařízení.</t>
  </si>
  <si>
    <t>Dvůr Lnáře, spol. s r.o.</t>
  </si>
  <si>
    <t>Nákup rybářského vybavení - Dvůr Lnáře spol. s r.o.</t>
  </si>
  <si>
    <t>Předmětem projektu je nákup rybářského vybavení. Využíváním nového vybavení bude posílena konkurenceschopnost podniku a zároveň budou zlepšeny pracovní podmínky zaměstnanců.</t>
  </si>
  <si>
    <t>387 42</t>
  </si>
  <si>
    <t>ANTONÍN PLÁNOVSKÝ</t>
  </si>
  <si>
    <t>Modernizace rybochovného zařízení a pořízení zařízení k vlastní produkci ryb</t>
  </si>
  <si>
    <t>Projekt řeší modernizaci rybochovného zařízení a pořízení zařízení k vlastní produkci ryb. Pořízení zařízení které potenciálně mohou vést ke zvýšení produkce ryb.</t>
  </si>
  <si>
    <t>747 57</t>
  </si>
  <si>
    <t>ALEŠ ŠKRABÁNEK</t>
  </si>
  <si>
    <t>Pořízení rybářské výbavy a kbelu</t>
  </si>
  <si>
    <t>Pořízení dalšího základního vybavení a výpustního zařízení nezbytného pro budoucí provoz hospodářství</t>
  </si>
  <si>
    <t>379 01
378 06</t>
  </si>
  <si>
    <t>TOMÁŠ GABRIŠKA</t>
  </si>
  <si>
    <t>Pořízení rybářských přívěsů a vybavení pro rybářství.</t>
  </si>
  <si>
    <t>Vybavení rybničního hospodářství</t>
  </si>
  <si>
    <t>Pořízení vybavení rybničního hospodářství.</t>
  </si>
  <si>
    <t>Pořízení rybářského vybavení.</t>
  </si>
  <si>
    <t>PETR SCHOLLE</t>
  </si>
  <si>
    <t>Pořízení nádrží a přepravních beden</t>
  </si>
  <si>
    <t>Pořízení 4 odchovných nádrží pomůže zvýšit efektivnost chovu raných stádií ryb (převážně doplňkových) a může napomoci k zvýšení produkce ryb, koupí 3 přepravních beden se zlepší podmínky přepravy ryb.</t>
  </si>
  <si>
    <t>391 33</t>
  </si>
  <si>
    <t>Rybářství Hofbauer s.r.o.</t>
  </si>
  <si>
    <t>Modernizace sádek</t>
  </si>
  <si>
    <t>Předmětem projektu je modernizace pěti stávajících sádek pro sádkování a chov ryb s cílem posílení konkurenceschopnosti podniku.</t>
  </si>
  <si>
    <t>378 18</t>
  </si>
  <si>
    <t>MIROSLAV HUDLIČKA</t>
  </si>
  <si>
    <t>Rozvoj rybářství Hudlička</t>
  </si>
  <si>
    <t>Projekt je zaměřen na rozvoj malého rybářství, které bude lokálně zásobovat místní odběratele násadových a tržních ryb.</t>
  </si>
  <si>
    <t>341 01</t>
  </si>
  <si>
    <t>SALMOFARM, spol. s r.o.</t>
  </si>
  <si>
    <t>Recirkulační akvakulturní systém Nedvědice I</t>
  </si>
  <si>
    <t>Předmětem projektu je vybudování nového moderního a komplexního recirkulačního akvakulturního systému včetně líhně a odchovny. Recirkulační systém obsahuje dva samostatné recirkulační okruhy.</t>
  </si>
  <si>
    <t>592 62</t>
  </si>
  <si>
    <t>Recirkulační akvakulturní systém Nedvědice II</t>
  </si>
  <si>
    <t>RAS pro chov lososovitých ryb - okruh 1</t>
  </si>
  <si>
    <t>Jedná se o realizaci projektu intenzivního chovu lososovité ryby v RAS. V rámci projektu dojde k výstavbě kompletního recirkulačního akvakulturního systému sloužícího k produkci lososovitých ryb.</t>
  </si>
  <si>
    <t>468 49</t>
  </si>
  <si>
    <t>Liberecký kraj</t>
  </si>
  <si>
    <t>RADEK HLOUŠEK</t>
  </si>
  <si>
    <t>Vybudování S.O.R.T.C.(skladový a odchovně recirkulační technologický celek) Čankovská, Karlovy Vary</t>
  </si>
  <si>
    <t>Vybudování recirkulačního RAS včetně odchovny a líhně za účelem zvýšení konkurenceschopnosti a nezávislosti. Zajištění trvalého zdroje kvalitní ryby pro naše odběratele, naší prodejnu a zpracovnu ryb.</t>
  </si>
  <si>
    <t>360 05</t>
  </si>
  <si>
    <t>RAS pro chov lososovitých ryb - okruh 4</t>
  </si>
  <si>
    <t>BioFish s.r.o.</t>
  </si>
  <si>
    <t>Výstavba recirkulačního zařízení pro chov lososovitých ryb</t>
  </si>
  <si>
    <t>Záměrem projektu je vybudování nového recirkulačního akvakulturního systému pro chov lososovitých ryb.</t>
  </si>
  <si>
    <t>394 70</t>
  </si>
  <si>
    <t>RAS pro chov lososovitých ryb - Kořenov</t>
  </si>
  <si>
    <t>Jedná se o realizaci projektu intenzivního chovu lososovité ryby v RAS.</t>
  </si>
  <si>
    <t>RAS pro chov lososovitých ryb - okruh 5</t>
  </si>
  <si>
    <t>RAS - Odchovna Kořenov</t>
  </si>
  <si>
    <t>Jedná se o realizaci projektu odchovny lososovité ryby v RAS.</t>
  </si>
  <si>
    <t>Tilapia s.r.o.</t>
  </si>
  <si>
    <t>Modernizace recirkulačního systému Hroby</t>
  </si>
  <si>
    <t>Předmětem projektu je modernizace a rozšíření vybavení pro chov ryb v recirkulačním objektu Hroby.</t>
  </si>
  <si>
    <t>391 55</t>
  </si>
  <si>
    <t>Komplexní recirkulační systém s rybí líhní</t>
  </si>
  <si>
    <t>Předmětem projektu je realizace moderního komplexního recirkulačního systému s rybní líhní.</t>
  </si>
  <si>
    <t>KAREL DUNAS</t>
  </si>
  <si>
    <t>Recirkulační akvakulturní systém</t>
  </si>
  <si>
    <t>Jedná se o realizaci projektu intenzivního chovu ryby v RAS.</t>
  </si>
  <si>
    <t>503 03</t>
  </si>
  <si>
    <t>Český rybářský svaz, z. s., Severočeský územní svaz</t>
  </si>
  <si>
    <t>Rozvoj populace úhoře říčního v rybářských revírech ČRS, z. s., SÚS - úhoří monté 2016</t>
  </si>
  <si>
    <t>Vysazování úhoře říčního ve stádiu monté do dolního toku Labe, Ohře a střední části řeky Jizery</t>
  </si>
  <si>
    <t>400 03
405 02
410 02
412 01
411 48
413 01
411 08
441 17
440 01
438 01
463 46</t>
  </si>
  <si>
    <t>Ústecký kraj</t>
  </si>
  <si>
    <t>Vysazování monté ve vybraných rybářských revírech</t>
  </si>
  <si>
    <t>Projekt je zaměřen na vysazování monté úhoře říčního (Anguilla anguilla) ve vybraných revírech povodí řeky Labe a řeky Ondry v roce 2016.</t>
  </si>
  <si>
    <t>252 28
252 30
252 43
252 66
252 63
250 82
289 22
252 46</t>
  </si>
  <si>
    <t>Vysazování rozkrmeného mladého úhoře v revírech Západočeského územního svazu v roce 2016</t>
  </si>
  <si>
    <t>Projekt je zaměřen na vysazování rozkrmeného mladého úhoře v revírech Západočeského územního svazu v roce 2016.</t>
  </si>
  <si>
    <t>338 28
331 51
330 07
301 00
330 33
332 09
334 01
339 01
336 01
335 01</t>
  </si>
  <si>
    <t>Vysazování monté úhoře říčního v revírech Západočeského územního svazu v roce 2016</t>
  </si>
  <si>
    <t>Projekt je zaměřen na vysazování monté úhoře říčního (Anguilla anguilla) v revírech Západočeského územního svazu v roce 2016.</t>
  </si>
  <si>
    <t>Podpora uvádění na trh a zpracování</t>
  </si>
  <si>
    <t>Vybavení prodejny pro zpracování ryb</t>
  </si>
  <si>
    <t>Nákup zařízení, strojů a materiálního vybavení pro prodejnu živých ryb, kde dojde k prvotnímu zpracování ryb.</t>
  </si>
  <si>
    <t>570 01</t>
  </si>
  <si>
    <t>Pořízení automobilu do 3,5 tuny a zlepšení hygienických podmínek</t>
  </si>
  <si>
    <t>Pokračování modernizace zpracovny ryb v Opočně.</t>
  </si>
  <si>
    <t>Pračka ryb a váha na ryby</t>
  </si>
  <si>
    <t>Jedná se o pořízení 1 ks pračky ryb s dopravníkem a 1 ks váhy etiketovací</t>
  </si>
  <si>
    <t>691 22</t>
  </si>
  <si>
    <t>nerelevantní</t>
  </si>
  <si>
    <t>TP</t>
  </si>
  <si>
    <t>Ministerstvo zemědělství</t>
  </si>
  <si>
    <t>Výroční konference 2015 - OP Rybářství</t>
  </si>
  <si>
    <t>Projekt spočívá v realizaci Výroční konference pro odbornou i laickou veřejnost, kde budou účastnící informováni o veškerých aktivitách OP Rybářství.</t>
  </si>
  <si>
    <t>110 00</t>
  </si>
  <si>
    <t>Hlavní město Praha</t>
  </si>
  <si>
    <t>Hodnocení projektů 2016</t>
  </si>
  <si>
    <t>Projekt je zaměřen na vypracování hodnocení projektových Žádostí o podporu OP Rybářství 2014 - 2020.</t>
  </si>
  <si>
    <t>Zaměstnanci na HPP hrazení z Technické pomoci OP Rybářství 2014 - 2020 I.</t>
  </si>
  <si>
    <t>Projekt je zaměřen na optimální kapacitní zabezpečení implementační struktury OP Rybářství.</t>
  </si>
  <si>
    <t>Cílové odměny zaměstnanců Ministerstva zemědělství I.</t>
  </si>
  <si>
    <t>Projekt zahrnuje cílové odměny navázané na plnění věcných a finančních cílů OP Rybářství.</t>
  </si>
  <si>
    <t>Motivace zaměstnanců Ministerstva zemědělství v programovém období 2014 - 2020 I.</t>
  </si>
  <si>
    <t>Projekt je zaměřen na finanční motivaci zaměstnanců Ministerstva zemědělství.</t>
  </si>
  <si>
    <t>Monitorovací výbory a konference OP Rybářství (2016 - 2019)</t>
  </si>
  <si>
    <t>Projekt spočívá v realizaci Monitorovacích výborů a konferencí Operačního programu Rybářství v období 2016 - 2019.</t>
  </si>
  <si>
    <t>Inzerce v časopisu Potravinářský obzor 2015</t>
  </si>
  <si>
    <t>Projekt spočívá v inzerci článku s názvem Operační program Rybářství 2014 - 2020 v časopisu Potravinářský obzor č. 4/2015.</t>
  </si>
  <si>
    <t>Marketingová studie odvětví akvakultury a Komunikační strategie OP Rybářství</t>
  </si>
  <si>
    <t>Předmětem projektu je zpracování marketingové studie odvětví akvakultury a komunikační strategie - opatření 5.2.b) Propagační kampaně.</t>
  </si>
  <si>
    <t>Hodnocení environmentálních dopadů Operačního programu Rybářství 2007 - 2013</t>
  </si>
  <si>
    <t>Projekt je zaměřen na vyhodnocení environmentálních dopadů OP Rybářství 2007 - 2013 a zhodnocení naplnění cíle - Podpora ochrany a zlepšování životního prostředí a přírodních zdrojů v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</si>
</sst>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\ _K_č"/>
  </numFmts>
  <fonts count="2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1">
    <xf numFmtId="0" fontId="0" fillId="0" borderId="0" xfId="0"/>
    <xf numFmtId="0" fontId="18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16" xfId="0" applyFont="1" applyBorder="1" applyAlignment="1">
      <alignment horizontal="center" vertical="center" textRotation="90" wrapText="1"/>
    </xf>
    <xf numFmtId="16" fontId="18" fillId="0" borderId="17" xfId="0" applyNumberFormat="1" applyFont="1" applyBorder="1" applyAlignment="1">
      <alignment horizontal="left"/>
    </xf>
    <xf numFmtId="0" fontId="18" fillId="0" borderId="18" xfId="0" applyFont="1" applyBorder="1" applyAlignment="1">
      <alignment wrapText="1"/>
    </xf>
    <xf numFmtId="14" fontId="18" fillId="0" borderId="18" xfId="0" applyNumberFormat="1" applyFont="1" applyBorder="1" applyAlignment="1">
      <alignment horizontal="left"/>
    </xf>
    <xf numFmtId="168" fontId="18" fillId="0" borderId="18" xfId="0" applyNumberFormat="1" applyFont="1" applyBorder="1" applyAlignment="1">
      <alignment horizontal="left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/>
    <xf numFmtId="2" fontId="18" fillId="0" borderId="16" xfId="0" applyNumberFormat="1" applyFont="1" applyBorder="1" applyAlignment="1">
      <alignment horizontal="left"/>
    </xf>
    <xf numFmtId="0" fontId="21" fillId="0" borderId="0" xfId="0" applyFont="1"/>
    <xf numFmtId="16" fontId="18" fillId="0" borderId="21" xfId="0" applyNumberFormat="1" applyFont="1" applyBorder="1" applyAlignment="1">
      <alignment horizontal="left"/>
    </xf>
    <xf numFmtId="0" fontId="18" fillId="0" borderId="22" xfId="0" applyFont="1" applyBorder="1" applyAlignment="1">
      <alignment wrapText="1"/>
    </xf>
    <xf numFmtId="14" fontId="18" fillId="0" borderId="22" xfId="0" applyNumberFormat="1" applyFont="1" applyBorder="1" applyAlignment="1">
      <alignment horizontal="left"/>
    </xf>
    <xf numFmtId="168" fontId="18" fillId="0" borderId="22" xfId="0" applyNumberFormat="1" applyFont="1" applyBorder="1" applyAlignment="1">
      <alignment horizontal="left"/>
    </xf>
    <xf numFmtId="0" fontId="18" fillId="0" borderId="22" xfId="0" applyFont="1" applyBorder="1" applyAlignment="1">
      <alignment horizontal="left" wrapText="1"/>
    </xf>
    <xf numFmtId="0" fontId="18" fillId="0" borderId="23" xfId="0" applyFont="1" applyBorder="1"/>
    <xf numFmtId="2" fontId="18" fillId="0" borderId="24" xfId="0" applyNumberFormat="1" applyFont="1" applyBorder="1" applyAlignment="1">
      <alignment horizontal="left"/>
    </xf>
    <xf numFmtId="2" fontId="18" fillId="0" borderId="25" xfId="0" applyNumberFormat="1" applyFont="1" applyBorder="1" applyAlignment="1">
      <alignment horizontal="left"/>
    </xf>
    <xf numFmtId="16" fontId="18" fillId="0" borderId="26" xfId="0" applyNumberFormat="1" applyFont="1" applyBorder="1" applyAlignment="1">
      <alignment horizontal="left"/>
    </xf>
    <xf numFmtId="0" fontId="18" fillId="0" borderId="27" xfId="0" applyFont="1" applyBorder="1" applyAlignment="1">
      <alignment wrapText="1"/>
    </xf>
    <xf numFmtId="14" fontId="18" fillId="0" borderId="27" xfId="0" applyNumberFormat="1" applyFont="1" applyBorder="1" applyAlignment="1">
      <alignment horizontal="left"/>
    </xf>
    <xf numFmtId="168" fontId="18" fillId="0" borderId="27" xfId="0" applyNumberFormat="1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27" xfId="0" applyFont="1" applyBorder="1" applyAlignment="1">
      <alignment horizontal="left" wrapText="1"/>
    </xf>
    <xf numFmtId="0" fontId="18" fillId="0" borderId="28" xfId="0" applyFont="1" applyBorder="1"/>
    <xf numFmtId="2" fontId="18" fillId="0" borderId="29" xfId="0" applyNumberFormat="1" applyFont="1" applyBorder="1" applyAlignment="1">
      <alignment horizontal="left"/>
    </xf>
    <xf numFmtId="0" fontId="18" fillId="0" borderId="0" xfId="0" applyFont="1" applyFill="1"/>
    <xf numFmtId="16" fontId="18" fillId="0" borderId="26" xfId="0" applyNumberFormat="1" applyFont="1" applyFill="1" applyBorder="1" applyAlignment="1">
      <alignment horizontal="left"/>
    </xf>
    <xf numFmtId="0" fontId="18" fillId="0" borderId="27" xfId="0" applyFont="1" applyFill="1" applyBorder="1" applyAlignment="1">
      <alignment wrapText="1"/>
    </xf>
    <xf numFmtId="14" fontId="18" fillId="0" borderId="27" xfId="0" applyNumberFormat="1" applyFont="1" applyFill="1" applyBorder="1" applyAlignment="1">
      <alignment horizontal="left"/>
    </xf>
    <xf numFmtId="168" fontId="18" fillId="0" borderId="27" xfId="0" applyNumberFormat="1" applyFont="1" applyFill="1" applyBorder="1" applyAlignment="1">
      <alignment horizontal="left"/>
    </xf>
    <xf numFmtId="0" fontId="18" fillId="0" borderId="27" xfId="0" applyFont="1" applyFill="1" applyBorder="1" applyAlignment="1">
      <alignment horizontal="left"/>
    </xf>
    <xf numFmtId="0" fontId="18" fillId="0" borderId="27" xfId="0" applyFont="1" applyFill="1" applyBorder="1" applyAlignment="1">
      <alignment horizontal="left" wrapText="1"/>
    </xf>
    <xf numFmtId="0" fontId="18" fillId="0" borderId="28" xfId="0" applyFont="1" applyFill="1" applyBorder="1"/>
    <xf numFmtId="2" fontId="18" fillId="0" borderId="29" xfId="0" applyNumberFormat="1" applyFont="1" applyFill="1" applyBorder="1" applyAlignment="1">
      <alignment horizontal="left"/>
    </xf>
    <xf numFmtId="0" fontId="18" fillId="0" borderId="22" xfId="0" applyFont="1" applyBorder="1" applyAlignment="1">
      <alignment horizontal="left"/>
    </xf>
    <xf numFmtId="16" fontId="18" fillId="0" borderId="17" xfId="0" applyNumberFormat="1" applyFont="1" applyFill="1" applyBorder="1" applyAlignment="1">
      <alignment horizontal="left"/>
    </xf>
    <xf numFmtId="0" fontId="18" fillId="0" borderId="18" xfId="0" applyFont="1" applyFill="1" applyBorder="1" applyAlignment="1">
      <alignment wrapText="1"/>
    </xf>
    <xf numFmtId="14" fontId="18" fillId="0" borderId="18" xfId="0" applyNumberFormat="1" applyFont="1" applyFill="1" applyBorder="1" applyAlignment="1">
      <alignment horizontal="left"/>
    </xf>
    <xf numFmtId="168" fontId="18" fillId="0" borderId="18" xfId="0" applyNumberFormat="1" applyFont="1" applyFill="1" applyBorder="1" applyAlignment="1">
      <alignment horizontal="left"/>
    </xf>
    <xf numFmtId="168" fontId="18" fillId="0" borderId="22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left" wrapText="1"/>
    </xf>
    <xf numFmtId="0" fontId="18" fillId="0" borderId="12" xfId="0" applyFont="1" applyFill="1" applyBorder="1"/>
    <xf numFmtId="2" fontId="18" fillId="0" borderId="13" xfId="0" applyNumberFormat="1" applyFont="1" applyFill="1" applyBorder="1" applyAlignment="1">
      <alignment horizontal="left"/>
    </xf>
    <xf numFmtId="16" fontId="18" fillId="0" borderId="21" xfId="0" applyNumberFormat="1" applyFont="1" applyFill="1" applyBorder="1" applyAlignment="1">
      <alignment horizontal="left"/>
    </xf>
    <xf numFmtId="0" fontId="18" fillId="0" borderId="22" xfId="0" applyFont="1" applyFill="1" applyBorder="1" applyAlignment="1">
      <alignment wrapText="1"/>
    </xf>
    <xf numFmtId="14" fontId="18" fillId="0" borderId="22" xfId="0" applyNumberFormat="1" applyFont="1" applyFill="1" applyBorder="1" applyAlignment="1">
      <alignment horizontal="left"/>
    </xf>
    <xf numFmtId="0" fontId="18" fillId="0" borderId="30" xfId="0" applyFont="1" applyFill="1" applyBorder="1" applyAlignment="1">
      <alignment horizontal="left"/>
    </xf>
    <xf numFmtId="0" fontId="18" fillId="0" borderId="30" xfId="0" applyFont="1" applyFill="1" applyBorder="1" applyAlignment="1">
      <alignment horizontal="left" wrapText="1"/>
    </xf>
    <xf numFmtId="2" fontId="18" fillId="0" borderId="15" xfId="0" applyNumberFormat="1" applyFont="1" applyFill="1" applyBorder="1" applyAlignment="1">
      <alignment horizontal="left"/>
    </xf>
    <xf numFmtId="16" fontId="18" fillId="0" borderId="31" xfId="0" applyNumberFormat="1" applyFont="1" applyBorder="1" applyAlignment="1">
      <alignment horizontal="left"/>
    </xf>
    <xf numFmtId="0" fontId="18" fillId="0" borderId="19" xfId="0" applyFont="1" applyBorder="1" applyAlignment="1">
      <alignment wrapText="1"/>
    </xf>
    <xf numFmtId="14" fontId="18" fillId="0" borderId="19" xfId="0" applyNumberFormat="1" applyFont="1" applyBorder="1" applyAlignment="1">
      <alignment horizontal="left"/>
    </xf>
    <xf numFmtId="168" fontId="18" fillId="0" borderId="19" xfId="0" applyNumberFormat="1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32" xfId="0" applyFont="1" applyBorder="1"/>
    <xf numFmtId="2" fontId="18" fillId="0" borderId="33" xfId="0" applyNumberFormat="1" applyFont="1" applyBorder="1" applyAlignment="1">
      <alignment horizontal="left"/>
    </xf>
    <xf numFmtId="0" fontId="22" fillId="0" borderId="22" xfId="0" applyFont="1" applyBorder="1" applyAlignment="1">
      <alignment horizontal="left" wrapText="1"/>
    </xf>
    <xf numFmtId="0" fontId="18" fillId="0" borderId="34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6" fontId="18" fillId="0" borderId="35" xfId="0" applyNumberFormat="1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0" borderId="36" xfId="0" applyFont="1" applyBorder="1"/>
    <xf numFmtId="16" fontId="18" fillId="0" borderId="37" xfId="0" applyNumberFormat="1" applyFont="1" applyFill="1" applyBorder="1" applyAlignment="1">
      <alignment horizontal="left"/>
    </xf>
    <xf numFmtId="0" fontId="18" fillId="0" borderId="38" xfId="0" applyFont="1" applyFill="1" applyBorder="1" applyAlignment="1">
      <alignment wrapText="1"/>
    </xf>
    <xf numFmtId="14" fontId="18" fillId="0" borderId="38" xfId="0" applyNumberFormat="1" applyFont="1" applyFill="1" applyBorder="1" applyAlignment="1">
      <alignment horizontal="left"/>
    </xf>
    <xf numFmtId="168" fontId="18" fillId="0" borderId="38" xfId="0" applyNumberFormat="1" applyFont="1" applyFill="1" applyBorder="1" applyAlignment="1">
      <alignment horizontal="left"/>
    </xf>
    <xf numFmtId="168" fontId="18" fillId="0" borderId="19" xfId="0" applyNumberFormat="1" applyFont="1" applyFill="1" applyBorder="1" applyAlignment="1">
      <alignment horizontal="left"/>
    </xf>
    <xf numFmtId="0" fontId="18" fillId="0" borderId="38" xfId="0" applyFont="1" applyFill="1" applyBorder="1" applyAlignment="1">
      <alignment horizontal="left"/>
    </xf>
    <xf numFmtId="0" fontId="18" fillId="0" borderId="38" xfId="0" applyFont="1" applyFill="1" applyBorder="1" applyAlignment="1">
      <alignment horizontal="left" wrapText="1"/>
    </xf>
    <xf numFmtId="2" fontId="18" fillId="0" borderId="16" xfId="0" applyNumberFormat="1" applyFont="1" applyFill="1" applyBorder="1" applyAlignment="1">
      <alignment horizontal="left"/>
    </xf>
    <xf numFmtId="16" fontId="18" fillId="0" borderId="39" xfId="0" applyNumberFormat="1" applyFont="1" applyBorder="1" applyAlignment="1">
      <alignment horizontal="left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8" fillId="0" borderId="35" xfId="0" applyFont="1" applyFill="1" applyBorder="1"/>
    <xf numFmtId="0" fontId="18" fillId="0" borderId="18" xfId="0" applyFont="1" applyFill="1" applyBorder="1"/>
    <xf numFmtId="0" fontId="18" fillId="0" borderId="20" xfId="0" applyFont="1" applyFill="1" applyBorder="1"/>
    <xf numFmtId="0" fontId="18" fillId="0" borderId="25" xfId="0" applyFont="1" applyFill="1" applyBorder="1"/>
    <xf numFmtId="0" fontId="18" fillId="0" borderId="40" xfId="0" applyFont="1" applyFill="1" applyBorder="1"/>
    <xf numFmtId="0" fontId="18" fillId="0" borderId="27" xfId="0" applyFont="1" applyFill="1" applyBorder="1"/>
    <xf numFmtId="0" fontId="18" fillId="0" borderId="19" xfId="0" applyFont="1" applyFill="1" applyBorder="1" applyAlignment="1">
      <alignment wrapText="1"/>
    </xf>
    <xf numFmtId="0" fontId="18" fillId="0" borderId="29" xfId="0" applyFont="1" applyFill="1" applyBorder="1"/>
    <xf numFmtId="0" fontId="18" fillId="0" borderId="39" xfId="0" applyFont="1" applyFill="1" applyBorder="1"/>
    <xf numFmtId="0" fontId="18" fillId="0" borderId="22" xfId="0" applyFont="1" applyFill="1" applyBorder="1"/>
    <xf numFmtId="0" fontId="18" fillId="0" borderId="23" xfId="0" applyFont="1" applyFill="1" applyBorder="1"/>
    <xf numFmtId="0" fontId="18" fillId="0" borderId="24" xfId="0" applyFont="1" applyFill="1" applyBorder="1"/>
    <xf numFmtId="168" fontId="18" fillId="0" borderId="0" xfId="0" applyNumberFormat="1" applyFo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0"/>
  <sheetViews>
    <sheetView showGridLines="0" tabSelected="1" zoomScale="9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25" customHeight="1" x14ac:dyDescent="0.2"/>
  <cols>
    <col min="1" max="1" width="9.5703125" style="1" customWidth="1"/>
    <col min="2" max="2" width="10.7109375" style="1" customWidth="1"/>
    <col min="3" max="3" width="43.42578125" style="1" customWidth="1"/>
    <col min="4" max="4" width="46.42578125" style="1" customWidth="1"/>
    <col min="5" max="5" width="63.5703125" style="1" customWidth="1"/>
    <col min="6" max="6" width="11.5703125" style="1" customWidth="1"/>
    <col min="7" max="7" width="12.140625" style="1" customWidth="1"/>
    <col min="8" max="8" width="18.42578125" style="1" customWidth="1"/>
    <col min="9" max="9" width="18.85546875" style="1" customWidth="1"/>
    <col min="10" max="10" width="18" style="1" customWidth="1"/>
    <col min="11" max="11" width="16.28515625" style="1" customWidth="1"/>
    <col min="12" max="12" width="10.42578125" style="1" customWidth="1"/>
    <col min="13" max="13" width="18.7109375" style="1" customWidth="1"/>
    <col min="14" max="14" width="16" style="1" customWidth="1"/>
    <col min="15" max="15" width="13.140625" style="1" bestFit="1" customWidth="1"/>
    <col min="16" max="16384" width="9.140625" style="1"/>
  </cols>
  <sheetData>
    <row r="2" spans="1:16" ht="1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15" customHeight="1" thickBot="1" x14ac:dyDescent="0.25"/>
    <row r="4" spans="1:16" s="3" customFormat="1" ht="45.75" customHeight="1" thickBo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6" t="s">
        <v>14</v>
      </c>
      <c r="O4" s="7" t="s">
        <v>15</v>
      </c>
    </row>
    <row r="5" spans="1:16" ht="57" customHeight="1" x14ac:dyDescent="0.2">
      <c r="A5" s="8" t="s">
        <v>16</v>
      </c>
      <c r="B5" s="11">
        <v>42371</v>
      </c>
      <c r="C5" s="12" t="s">
        <v>17</v>
      </c>
      <c r="D5" s="12" t="s">
        <v>18</v>
      </c>
      <c r="E5" s="12" t="s">
        <v>19</v>
      </c>
      <c r="F5" s="13">
        <v>42614</v>
      </c>
      <c r="G5" s="13">
        <v>43069</v>
      </c>
      <c r="H5" s="14">
        <v>1200000</v>
      </c>
      <c r="I5" s="14">
        <v>450000</v>
      </c>
      <c r="J5" s="14">
        <f t="shared" ref="J5:J36" si="0">H5/$P$5</f>
        <v>44370.493621741538</v>
      </c>
      <c r="K5" s="14">
        <f t="shared" ref="K5:K36" si="1">I5/$P$5</f>
        <v>16638.935108153077</v>
      </c>
      <c r="L5" s="15" t="s">
        <v>20</v>
      </c>
      <c r="M5" s="16" t="s">
        <v>21</v>
      </c>
      <c r="N5" s="17" t="s">
        <v>22</v>
      </c>
      <c r="O5" s="18">
        <v>62</v>
      </c>
      <c r="P5" s="19">
        <v>27.045000000000002</v>
      </c>
    </row>
    <row r="6" spans="1:16" ht="43.5" customHeight="1" thickBot="1" x14ac:dyDescent="0.25">
      <c r="A6" s="10"/>
      <c r="B6" s="20">
        <v>42371</v>
      </c>
      <c r="C6" s="21" t="s">
        <v>23</v>
      </c>
      <c r="D6" s="21" t="s">
        <v>24</v>
      </c>
      <c r="E6" s="21" t="s">
        <v>25</v>
      </c>
      <c r="F6" s="22">
        <v>42536</v>
      </c>
      <c r="G6" s="22">
        <v>42916</v>
      </c>
      <c r="H6" s="23">
        <v>1300000</v>
      </c>
      <c r="I6" s="23">
        <v>487500</v>
      </c>
      <c r="J6" s="23">
        <f t="shared" si="0"/>
        <v>48068.034756886671</v>
      </c>
      <c r="K6" s="23">
        <f t="shared" si="1"/>
        <v>18025.5130338325</v>
      </c>
      <c r="L6" s="24" t="s">
        <v>26</v>
      </c>
      <c r="M6" s="24" t="s">
        <v>27</v>
      </c>
      <c r="N6" s="25" t="s">
        <v>22</v>
      </c>
      <c r="O6" s="26">
        <v>90</v>
      </c>
    </row>
    <row r="7" spans="1:16" ht="85.5" customHeight="1" x14ac:dyDescent="0.2">
      <c r="A7" s="10"/>
      <c r="B7" s="11" t="s">
        <v>28</v>
      </c>
      <c r="C7" s="12" t="s">
        <v>29</v>
      </c>
      <c r="D7" s="12" t="s">
        <v>30</v>
      </c>
      <c r="E7" s="12" t="s">
        <v>31</v>
      </c>
      <c r="F7" s="13">
        <v>42430</v>
      </c>
      <c r="G7" s="13">
        <v>42856</v>
      </c>
      <c r="H7" s="14">
        <v>3285799</v>
      </c>
      <c r="I7" s="14">
        <v>1232174</v>
      </c>
      <c r="J7" s="14">
        <f t="shared" si="0"/>
        <v>121493.76964318728</v>
      </c>
      <c r="K7" s="14">
        <f t="shared" si="1"/>
        <v>45560.140506563133</v>
      </c>
      <c r="L7" s="15" t="s">
        <v>32</v>
      </c>
      <c r="M7" s="16" t="s">
        <v>27</v>
      </c>
      <c r="N7" s="17" t="s">
        <v>22</v>
      </c>
      <c r="O7" s="27">
        <v>28</v>
      </c>
    </row>
    <row r="8" spans="1:16" ht="42.75" customHeight="1" x14ac:dyDescent="0.2">
      <c r="A8" s="10"/>
      <c r="B8" s="28" t="s">
        <v>28</v>
      </c>
      <c r="C8" s="29" t="s">
        <v>33</v>
      </c>
      <c r="D8" s="29" t="s">
        <v>34</v>
      </c>
      <c r="E8" s="29" t="s">
        <v>35</v>
      </c>
      <c r="F8" s="30">
        <v>42644</v>
      </c>
      <c r="G8" s="30">
        <v>42825</v>
      </c>
      <c r="H8" s="31">
        <v>4894512</v>
      </c>
      <c r="I8" s="31">
        <v>1835442</v>
      </c>
      <c r="J8" s="31">
        <f t="shared" si="0"/>
        <v>180976.59456461453</v>
      </c>
      <c r="K8" s="31">
        <f t="shared" si="1"/>
        <v>67866.22296173044</v>
      </c>
      <c r="L8" s="32" t="s">
        <v>36</v>
      </c>
      <c r="M8" s="33" t="s">
        <v>21</v>
      </c>
      <c r="N8" s="34" t="s">
        <v>22</v>
      </c>
      <c r="O8" s="35">
        <v>27</v>
      </c>
    </row>
    <row r="9" spans="1:16" ht="42.75" customHeight="1" x14ac:dyDescent="0.2">
      <c r="A9" s="10"/>
      <c r="B9" s="28" t="s">
        <v>28</v>
      </c>
      <c r="C9" s="29" t="s">
        <v>37</v>
      </c>
      <c r="D9" s="29" t="s">
        <v>38</v>
      </c>
      <c r="E9" s="29" t="s">
        <v>39</v>
      </c>
      <c r="F9" s="30">
        <v>42370</v>
      </c>
      <c r="G9" s="30">
        <v>42889</v>
      </c>
      <c r="H9" s="31">
        <v>549805</v>
      </c>
      <c r="I9" s="31">
        <v>206176</v>
      </c>
      <c r="J9" s="31">
        <f t="shared" si="0"/>
        <v>20329.266038084672</v>
      </c>
      <c r="K9" s="31">
        <f t="shared" si="1"/>
        <v>7623.4424107968198</v>
      </c>
      <c r="L9" s="32" t="s">
        <v>40</v>
      </c>
      <c r="M9" s="33" t="s">
        <v>21</v>
      </c>
      <c r="N9" s="34" t="s">
        <v>22</v>
      </c>
      <c r="O9" s="35">
        <v>31</v>
      </c>
    </row>
    <row r="10" spans="1:16" ht="42.75" customHeight="1" x14ac:dyDescent="0.2">
      <c r="A10" s="10"/>
      <c r="B10" s="28" t="s">
        <v>28</v>
      </c>
      <c r="C10" s="29" t="s">
        <v>37</v>
      </c>
      <c r="D10" s="29" t="s">
        <v>41</v>
      </c>
      <c r="E10" s="29" t="s">
        <v>42</v>
      </c>
      <c r="F10" s="30">
        <v>42370</v>
      </c>
      <c r="G10" s="30">
        <v>42889</v>
      </c>
      <c r="H10" s="31">
        <v>3473000</v>
      </c>
      <c r="I10" s="31">
        <v>1302375</v>
      </c>
      <c r="J10" s="31">
        <f t="shared" si="0"/>
        <v>128415.6036235903</v>
      </c>
      <c r="K10" s="31">
        <f t="shared" si="1"/>
        <v>48155.851358846361</v>
      </c>
      <c r="L10" s="32" t="s">
        <v>40</v>
      </c>
      <c r="M10" s="33" t="s">
        <v>21</v>
      </c>
      <c r="N10" s="34" t="s">
        <v>22</v>
      </c>
      <c r="O10" s="35">
        <v>26</v>
      </c>
    </row>
    <row r="11" spans="1:16" ht="14.25" customHeight="1" x14ac:dyDescent="0.2">
      <c r="A11" s="10"/>
      <c r="B11" s="28" t="s">
        <v>28</v>
      </c>
      <c r="C11" s="29" t="s">
        <v>43</v>
      </c>
      <c r="D11" s="29" t="s">
        <v>44</v>
      </c>
      <c r="E11" s="29" t="s">
        <v>45</v>
      </c>
      <c r="F11" s="30">
        <v>42524</v>
      </c>
      <c r="G11" s="30">
        <v>43221</v>
      </c>
      <c r="H11" s="31">
        <v>1585609</v>
      </c>
      <c r="I11" s="31">
        <v>594603</v>
      </c>
      <c r="J11" s="31">
        <f t="shared" si="0"/>
        <v>58628.545017563316</v>
      </c>
      <c r="K11" s="31">
        <f t="shared" si="1"/>
        <v>21985.690515806986</v>
      </c>
      <c r="L11" s="32" t="s">
        <v>46</v>
      </c>
      <c r="M11" s="33" t="s">
        <v>21</v>
      </c>
      <c r="N11" s="34" t="s">
        <v>22</v>
      </c>
      <c r="O11" s="35">
        <v>30</v>
      </c>
    </row>
    <row r="12" spans="1:16" ht="57" customHeight="1" x14ac:dyDescent="0.2">
      <c r="A12" s="10"/>
      <c r="B12" s="28" t="s">
        <v>28</v>
      </c>
      <c r="C12" s="29" t="s">
        <v>37</v>
      </c>
      <c r="D12" s="29" t="s">
        <v>47</v>
      </c>
      <c r="E12" s="29" t="s">
        <v>48</v>
      </c>
      <c r="F12" s="30">
        <v>42370</v>
      </c>
      <c r="G12" s="30">
        <v>42889</v>
      </c>
      <c r="H12" s="31">
        <v>1816816</v>
      </c>
      <c r="I12" s="31">
        <v>681306</v>
      </c>
      <c r="J12" s="31">
        <f t="shared" si="0"/>
        <v>67177.518949898309</v>
      </c>
      <c r="K12" s="31">
        <f t="shared" si="1"/>
        <v>25191.569606211866</v>
      </c>
      <c r="L12" s="32" t="s">
        <v>40</v>
      </c>
      <c r="M12" s="33" t="s">
        <v>21</v>
      </c>
      <c r="N12" s="34" t="s">
        <v>22</v>
      </c>
      <c r="O12" s="35">
        <v>31</v>
      </c>
    </row>
    <row r="13" spans="1:16" ht="28.5" customHeight="1" x14ac:dyDescent="0.2">
      <c r="A13" s="10"/>
      <c r="B13" s="28" t="s">
        <v>28</v>
      </c>
      <c r="C13" s="29" t="s">
        <v>49</v>
      </c>
      <c r="D13" s="29" t="s">
        <v>50</v>
      </c>
      <c r="E13" s="29" t="s">
        <v>51</v>
      </c>
      <c r="F13" s="30">
        <v>42491</v>
      </c>
      <c r="G13" s="30">
        <v>43039</v>
      </c>
      <c r="H13" s="31">
        <v>2169000</v>
      </c>
      <c r="I13" s="31">
        <v>813375</v>
      </c>
      <c r="J13" s="31">
        <f t="shared" si="0"/>
        <v>80199.66722129783</v>
      </c>
      <c r="K13" s="31">
        <f t="shared" si="1"/>
        <v>30074.875207986686</v>
      </c>
      <c r="L13" s="32" t="s">
        <v>52</v>
      </c>
      <c r="M13" s="33" t="s">
        <v>53</v>
      </c>
      <c r="N13" s="34" t="s">
        <v>22</v>
      </c>
      <c r="O13" s="35">
        <v>32</v>
      </c>
    </row>
    <row r="14" spans="1:16" ht="28.5" customHeight="1" x14ac:dyDescent="0.2">
      <c r="A14" s="10"/>
      <c r="B14" s="28" t="s">
        <v>28</v>
      </c>
      <c r="C14" s="29" t="s">
        <v>43</v>
      </c>
      <c r="D14" s="29" t="s">
        <v>54</v>
      </c>
      <c r="E14" s="29" t="s">
        <v>55</v>
      </c>
      <c r="F14" s="30">
        <v>42524</v>
      </c>
      <c r="G14" s="30">
        <v>43221</v>
      </c>
      <c r="H14" s="31">
        <v>2137776</v>
      </c>
      <c r="I14" s="31">
        <v>801666</v>
      </c>
      <c r="J14" s="31">
        <f t="shared" si="0"/>
        <v>79045.146977260112</v>
      </c>
      <c r="K14" s="31">
        <f t="shared" si="1"/>
        <v>29641.930116472544</v>
      </c>
      <c r="L14" s="32" t="s">
        <v>46</v>
      </c>
      <c r="M14" s="33" t="s">
        <v>21</v>
      </c>
      <c r="N14" s="34" t="s">
        <v>22</v>
      </c>
      <c r="O14" s="35">
        <v>37</v>
      </c>
    </row>
    <row r="15" spans="1:16" ht="28.5" customHeight="1" x14ac:dyDescent="0.2">
      <c r="A15" s="10"/>
      <c r="B15" s="28" t="s">
        <v>28</v>
      </c>
      <c r="C15" s="29" t="s">
        <v>56</v>
      </c>
      <c r="D15" s="29" t="s">
        <v>57</v>
      </c>
      <c r="E15" s="29" t="s">
        <v>58</v>
      </c>
      <c r="F15" s="30">
        <v>42401</v>
      </c>
      <c r="G15" s="30">
        <v>42825</v>
      </c>
      <c r="H15" s="31">
        <v>1558000</v>
      </c>
      <c r="I15" s="31">
        <v>584250</v>
      </c>
      <c r="J15" s="31">
        <f t="shared" si="0"/>
        <v>57607.690885561096</v>
      </c>
      <c r="K15" s="31">
        <f t="shared" si="1"/>
        <v>21602.884082085413</v>
      </c>
      <c r="L15" s="32" t="s">
        <v>59</v>
      </c>
      <c r="M15" s="33" t="s">
        <v>60</v>
      </c>
      <c r="N15" s="34" t="s">
        <v>22</v>
      </c>
      <c r="O15" s="35">
        <v>33</v>
      </c>
    </row>
    <row r="16" spans="1:16" ht="42.75" customHeight="1" x14ac:dyDescent="0.2">
      <c r="A16" s="10"/>
      <c r="B16" s="28" t="s">
        <v>28</v>
      </c>
      <c r="C16" s="29" t="s">
        <v>61</v>
      </c>
      <c r="D16" s="29" t="s">
        <v>62</v>
      </c>
      <c r="E16" s="29" t="s">
        <v>63</v>
      </c>
      <c r="F16" s="30">
        <v>42311</v>
      </c>
      <c r="G16" s="30">
        <v>42889</v>
      </c>
      <c r="H16" s="31">
        <v>1200671</v>
      </c>
      <c r="I16" s="31">
        <v>450251</v>
      </c>
      <c r="J16" s="31">
        <f t="shared" si="0"/>
        <v>44395.30412275836</v>
      </c>
      <c r="K16" s="31">
        <f t="shared" si="1"/>
        <v>16648.215936402292</v>
      </c>
      <c r="L16" s="32" t="s">
        <v>64</v>
      </c>
      <c r="M16" s="33" t="s">
        <v>65</v>
      </c>
      <c r="N16" s="34" t="s">
        <v>22</v>
      </c>
      <c r="O16" s="35">
        <v>39</v>
      </c>
    </row>
    <row r="17" spans="1:15" ht="28.5" customHeight="1" x14ac:dyDescent="0.2">
      <c r="A17" s="10"/>
      <c r="B17" s="28" t="s">
        <v>28</v>
      </c>
      <c r="C17" s="29" t="s">
        <v>43</v>
      </c>
      <c r="D17" s="29" t="s">
        <v>66</v>
      </c>
      <c r="E17" s="29" t="s">
        <v>55</v>
      </c>
      <c r="F17" s="30">
        <v>42524</v>
      </c>
      <c r="G17" s="30">
        <v>43221</v>
      </c>
      <c r="H17" s="31">
        <v>2268951</v>
      </c>
      <c r="I17" s="31">
        <v>850856</v>
      </c>
      <c r="J17" s="31">
        <f t="shared" si="0"/>
        <v>83895.396561286732</v>
      </c>
      <c r="K17" s="31">
        <f t="shared" si="1"/>
        <v>31460.750600850432</v>
      </c>
      <c r="L17" s="32" t="s">
        <v>46</v>
      </c>
      <c r="M17" s="33" t="s">
        <v>21</v>
      </c>
      <c r="N17" s="34" t="s">
        <v>22</v>
      </c>
      <c r="O17" s="35">
        <v>37</v>
      </c>
    </row>
    <row r="18" spans="1:15" ht="42.75" customHeight="1" x14ac:dyDescent="0.2">
      <c r="A18" s="10"/>
      <c r="B18" s="28" t="s">
        <v>28</v>
      </c>
      <c r="C18" s="29" t="s">
        <v>67</v>
      </c>
      <c r="D18" s="29" t="s">
        <v>68</v>
      </c>
      <c r="E18" s="29" t="s">
        <v>69</v>
      </c>
      <c r="F18" s="30">
        <v>42491</v>
      </c>
      <c r="G18" s="30">
        <v>42673</v>
      </c>
      <c r="H18" s="31">
        <v>789600</v>
      </c>
      <c r="I18" s="31">
        <v>296100</v>
      </c>
      <c r="J18" s="31">
        <f t="shared" si="0"/>
        <v>29195.784803105933</v>
      </c>
      <c r="K18" s="31">
        <f t="shared" si="1"/>
        <v>10948.419301164724</v>
      </c>
      <c r="L18" s="32" t="s">
        <v>70</v>
      </c>
      <c r="M18" s="33" t="s">
        <v>21</v>
      </c>
      <c r="N18" s="34" t="s">
        <v>22</v>
      </c>
      <c r="O18" s="35">
        <v>26</v>
      </c>
    </row>
    <row r="19" spans="1:15" s="36" customFormat="1" ht="42.75" customHeight="1" x14ac:dyDescent="0.2">
      <c r="A19" s="10"/>
      <c r="B19" s="37" t="s">
        <v>28</v>
      </c>
      <c r="C19" s="38" t="s">
        <v>71</v>
      </c>
      <c r="D19" s="38" t="s">
        <v>72</v>
      </c>
      <c r="E19" s="38" t="s">
        <v>73</v>
      </c>
      <c r="F19" s="39">
        <v>42520</v>
      </c>
      <c r="G19" s="39">
        <v>42853</v>
      </c>
      <c r="H19" s="40">
        <v>3535373</v>
      </c>
      <c r="I19" s="40">
        <v>1325764</v>
      </c>
      <c r="J19" s="40">
        <f t="shared" si="0"/>
        <v>130721.87095581437</v>
      </c>
      <c r="K19" s="40">
        <f t="shared" si="1"/>
        <v>49020.66925494546</v>
      </c>
      <c r="L19" s="41" t="s">
        <v>74</v>
      </c>
      <c r="M19" s="42" t="s">
        <v>65</v>
      </c>
      <c r="N19" s="43" t="s">
        <v>22</v>
      </c>
      <c r="O19" s="44">
        <v>37</v>
      </c>
    </row>
    <row r="20" spans="1:15" ht="28.5" customHeight="1" x14ac:dyDescent="0.2">
      <c r="A20" s="10"/>
      <c r="B20" s="28" t="s">
        <v>28</v>
      </c>
      <c r="C20" s="29" t="s">
        <v>75</v>
      </c>
      <c r="D20" s="29" t="s">
        <v>76</v>
      </c>
      <c r="E20" s="29" t="s">
        <v>77</v>
      </c>
      <c r="F20" s="30">
        <v>42551</v>
      </c>
      <c r="G20" s="30">
        <v>42673</v>
      </c>
      <c r="H20" s="31">
        <v>1592950</v>
      </c>
      <c r="I20" s="31">
        <v>597356</v>
      </c>
      <c r="J20" s="31">
        <f t="shared" si="0"/>
        <v>58899.981512294318</v>
      </c>
      <c r="K20" s="31">
        <f t="shared" si="1"/>
        <v>22087.483823257531</v>
      </c>
      <c r="L20" s="32" t="s">
        <v>78</v>
      </c>
      <c r="M20" s="33" t="s">
        <v>79</v>
      </c>
      <c r="N20" s="34" t="s">
        <v>22</v>
      </c>
      <c r="O20" s="35">
        <v>35</v>
      </c>
    </row>
    <row r="21" spans="1:15" ht="42.75" customHeight="1" x14ac:dyDescent="0.2">
      <c r="A21" s="10"/>
      <c r="B21" s="28" t="s">
        <v>28</v>
      </c>
      <c r="C21" s="29" t="s">
        <v>80</v>
      </c>
      <c r="D21" s="29" t="s">
        <v>81</v>
      </c>
      <c r="E21" s="29" t="s">
        <v>82</v>
      </c>
      <c r="F21" s="30">
        <v>42552</v>
      </c>
      <c r="G21" s="30">
        <v>42735</v>
      </c>
      <c r="H21" s="31">
        <v>1656000</v>
      </c>
      <c r="I21" s="31">
        <v>621000</v>
      </c>
      <c r="J21" s="31">
        <f t="shared" si="0"/>
        <v>61231.281198003322</v>
      </c>
      <c r="K21" s="31">
        <f t="shared" si="1"/>
        <v>22961.730449251245</v>
      </c>
      <c r="L21" s="32" t="s">
        <v>83</v>
      </c>
      <c r="M21" s="33" t="s">
        <v>84</v>
      </c>
      <c r="N21" s="34" t="s">
        <v>22</v>
      </c>
      <c r="O21" s="35">
        <v>29</v>
      </c>
    </row>
    <row r="22" spans="1:15" ht="57" customHeight="1" x14ac:dyDescent="0.2">
      <c r="A22" s="10"/>
      <c r="B22" s="28" t="s">
        <v>28</v>
      </c>
      <c r="C22" s="29" t="s">
        <v>85</v>
      </c>
      <c r="D22" s="29" t="s">
        <v>86</v>
      </c>
      <c r="E22" s="29" t="s">
        <v>87</v>
      </c>
      <c r="F22" s="30">
        <v>42552</v>
      </c>
      <c r="G22" s="30">
        <v>43251</v>
      </c>
      <c r="H22" s="31">
        <v>1681617</v>
      </c>
      <c r="I22" s="31">
        <v>630606</v>
      </c>
      <c r="J22" s="31">
        <f t="shared" si="0"/>
        <v>62178.480310593448</v>
      </c>
      <c r="K22" s="31">
        <f t="shared" si="1"/>
        <v>23316.916250693288</v>
      </c>
      <c r="L22" s="33" t="s">
        <v>88</v>
      </c>
      <c r="M22" s="33" t="s">
        <v>84</v>
      </c>
      <c r="N22" s="34" t="s">
        <v>22</v>
      </c>
      <c r="O22" s="35">
        <v>46</v>
      </c>
    </row>
    <row r="23" spans="1:15" ht="28.5" customHeight="1" x14ac:dyDescent="0.2">
      <c r="A23" s="10"/>
      <c r="B23" s="28" t="s">
        <v>28</v>
      </c>
      <c r="C23" s="29" t="s">
        <v>89</v>
      </c>
      <c r="D23" s="29" t="s">
        <v>90</v>
      </c>
      <c r="E23" s="29" t="s">
        <v>91</v>
      </c>
      <c r="F23" s="30">
        <v>42583</v>
      </c>
      <c r="G23" s="30">
        <v>43146</v>
      </c>
      <c r="H23" s="31">
        <v>3987476</v>
      </c>
      <c r="I23" s="31">
        <v>1495303</v>
      </c>
      <c r="J23" s="31">
        <f t="shared" si="0"/>
        <v>147438.56535403954</v>
      </c>
      <c r="K23" s="31">
        <f t="shared" si="1"/>
        <v>55289.443520059154</v>
      </c>
      <c r="L23" s="32" t="s">
        <v>92</v>
      </c>
      <c r="M23" s="33" t="s">
        <v>84</v>
      </c>
      <c r="N23" s="34" t="s">
        <v>22</v>
      </c>
      <c r="O23" s="35">
        <v>29</v>
      </c>
    </row>
    <row r="24" spans="1:15" ht="42.75" customHeight="1" x14ac:dyDescent="0.2">
      <c r="A24" s="10"/>
      <c r="B24" s="28" t="s">
        <v>28</v>
      </c>
      <c r="C24" s="29" t="s">
        <v>93</v>
      </c>
      <c r="D24" s="29" t="s">
        <v>94</v>
      </c>
      <c r="E24" s="29" t="s">
        <v>95</v>
      </c>
      <c r="F24" s="30">
        <v>42539</v>
      </c>
      <c r="G24" s="30">
        <v>42735</v>
      </c>
      <c r="H24" s="31">
        <v>2265414</v>
      </c>
      <c r="I24" s="31">
        <v>849530</v>
      </c>
      <c r="J24" s="31">
        <f t="shared" si="0"/>
        <v>83764.614531336658</v>
      </c>
      <c r="K24" s="31">
        <f t="shared" si="1"/>
        <v>31411.721205398408</v>
      </c>
      <c r="L24" s="32" t="s">
        <v>96</v>
      </c>
      <c r="M24" s="33" t="s">
        <v>79</v>
      </c>
      <c r="N24" s="34" t="s">
        <v>22</v>
      </c>
      <c r="O24" s="35">
        <v>26</v>
      </c>
    </row>
    <row r="25" spans="1:15" ht="42.75" customHeight="1" x14ac:dyDescent="0.2">
      <c r="A25" s="10"/>
      <c r="B25" s="28" t="s">
        <v>28</v>
      </c>
      <c r="C25" s="29" t="s">
        <v>97</v>
      </c>
      <c r="D25" s="29" t="s">
        <v>98</v>
      </c>
      <c r="E25" s="29" t="s">
        <v>99</v>
      </c>
      <c r="F25" s="30">
        <v>42461</v>
      </c>
      <c r="G25" s="30">
        <v>42704</v>
      </c>
      <c r="H25" s="31">
        <v>2853534</v>
      </c>
      <c r="I25" s="31">
        <v>1070075</v>
      </c>
      <c r="J25" s="31">
        <f t="shared" si="0"/>
        <v>105510.59345535218</v>
      </c>
      <c r="K25" s="31">
        <f t="shared" si="1"/>
        <v>39566.46330190423</v>
      </c>
      <c r="L25" s="32" t="s">
        <v>100</v>
      </c>
      <c r="M25" s="33" t="s">
        <v>101</v>
      </c>
      <c r="N25" s="34" t="s">
        <v>22</v>
      </c>
      <c r="O25" s="35">
        <v>32</v>
      </c>
    </row>
    <row r="26" spans="1:15" ht="42.75" customHeight="1" x14ac:dyDescent="0.2">
      <c r="A26" s="10"/>
      <c r="B26" s="28" t="s">
        <v>28</v>
      </c>
      <c r="C26" s="29" t="s">
        <v>102</v>
      </c>
      <c r="D26" s="29" t="s">
        <v>103</v>
      </c>
      <c r="E26" s="29" t="s">
        <v>104</v>
      </c>
      <c r="F26" s="30">
        <v>42552</v>
      </c>
      <c r="G26" s="30">
        <v>42916</v>
      </c>
      <c r="H26" s="31">
        <v>3283289</v>
      </c>
      <c r="I26" s="31">
        <v>1231233</v>
      </c>
      <c r="J26" s="31">
        <f t="shared" si="0"/>
        <v>121400.96136069513</v>
      </c>
      <c r="K26" s="31">
        <f t="shared" si="1"/>
        <v>45525.346644481418</v>
      </c>
      <c r="L26" s="32" t="s">
        <v>105</v>
      </c>
      <c r="M26" s="33" t="s">
        <v>79</v>
      </c>
      <c r="N26" s="34" t="s">
        <v>22</v>
      </c>
      <c r="O26" s="35">
        <v>27</v>
      </c>
    </row>
    <row r="27" spans="1:15" ht="42.75" customHeight="1" x14ac:dyDescent="0.2">
      <c r="A27" s="10"/>
      <c r="B27" s="28" t="s">
        <v>28</v>
      </c>
      <c r="C27" s="29" t="s">
        <v>106</v>
      </c>
      <c r="D27" s="29" t="s">
        <v>107</v>
      </c>
      <c r="E27" s="29" t="s">
        <v>108</v>
      </c>
      <c r="F27" s="30">
        <v>42401</v>
      </c>
      <c r="G27" s="30">
        <v>42825</v>
      </c>
      <c r="H27" s="31">
        <v>2035063</v>
      </c>
      <c r="I27" s="31">
        <v>763148</v>
      </c>
      <c r="J27" s="31">
        <f t="shared" si="0"/>
        <v>75247.291551118498</v>
      </c>
      <c r="K27" s="31">
        <f t="shared" si="1"/>
        <v>28217.711222037342</v>
      </c>
      <c r="L27" s="32" t="s">
        <v>109</v>
      </c>
      <c r="M27" s="33" t="s">
        <v>21</v>
      </c>
      <c r="N27" s="34" t="s">
        <v>22</v>
      </c>
      <c r="O27" s="35">
        <v>31</v>
      </c>
    </row>
    <row r="28" spans="1:15" ht="42.75" customHeight="1" x14ac:dyDescent="0.2">
      <c r="A28" s="10"/>
      <c r="B28" s="28" t="s">
        <v>28</v>
      </c>
      <c r="C28" s="29" t="s">
        <v>110</v>
      </c>
      <c r="D28" s="29" t="s">
        <v>111</v>
      </c>
      <c r="E28" s="29" t="s">
        <v>112</v>
      </c>
      <c r="F28" s="30">
        <v>42522</v>
      </c>
      <c r="G28" s="30">
        <v>42915</v>
      </c>
      <c r="H28" s="31">
        <v>739991</v>
      </c>
      <c r="I28" s="31">
        <v>277496</v>
      </c>
      <c r="J28" s="31">
        <f t="shared" si="0"/>
        <v>27361.471621371787</v>
      </c>
      <c r="K28" s="31">
        <f t="shared" si="1"/>
        <v>10260.528748382325</v>
      </c>
      <c r="L28" s="32" t="s">
        <v>113</v>
      </c>
      <c r="M28" s="33" t="s">
        <v>21</v>
      </c>
      <c r="N28" s="34" t="s">
        <v>22</v>
      </c>
      <c r="O28" s="35">
        <v>23</v>
      </c>
    </row>
    <row r="29" spans="1:15" ht="42.75" customHeight="1" x14ac:dyDescent="0.2">
      <c r="A29" s="10"/>
      <c r="B29" s="28" t="s">
        <v>28</v>
      </c>
      <c r="C29" s="29" t="s">
        <v>106</v>
      </c>
      <c r="D29" s="29" t="s">
        <v>114</v>
      </c>
      <c r="E29" s="29" t="s">
        <v>108</v>
      </c>
      <c r="F29" s="30">
        <v>42401</v>
      </c>
      <c r="G29" s="30">
        <v>42825</v>
      </c>
      <c r="H29" s="31">
        <v>2371000</v>
      </c>
      <c r="I29" s="31">
        <v>889125</v>
      </c>
      <c r="J29" s="31">
        <f t="shared" si="0"/>
        <v>87668.700314290996</v>
      </c>
      <c r="K29" s="31">
        <f t="shared" si="1"/>
        <v>32875.762617859124</v>
      </c>
      <c r="L29" s="32" t="s">
        <v>109</v>
      </c>
      <c r="M29" s="33" t="s">
        <v>21</v>
      </c>
      <c r="N29" s="34" t="s">
        <v>22</v>
      </c>
      <c r="O29" s="35">
        <v>31</v>
      </c>
    </row>
    <row r="30" spans="1:15" ht="57" customHeight="1" x14ac:dyDescent="0.2">
      <c r="A30" s="10"/>
      <c r="B30" s="28" t="s">
        <v>28</v>
      </c>
      <c r="C30" s="29" t="s">
        <v>115</v>
      </c>
      <c r="D30" s="29" t="s">
        <v>116</v>
      </c>
      <c r="E30" s="29" t="s">
        <v>117</v>
      </c>
      <c r="F30" s="30">
        <v>42522</v>
      </c>
      <c r="G30" s="30">
        <v>43069</v>
      </c>
      <c r="H30" s="31">
        <v>865013</v>
      </c>
      <c r="I30" s="31">
        <v>324379</v>
      </c>
      <c r="J30" s="31">
        <f t="shared" si="0"/>
        <v>31984.211499352929</v>
      </c>
      <c r="K30" s="31">
        <f t="shared" si="1"/>
        <v>11994.046958772416</v>
      </c>
      <c r="L30" s="32" t="s">
        <v>118</v>
      </c>
      <c r="M30" s="33" t="s">
        <v>21</v>
      </c>
      <c r="N30" s="34" t="s">
        <v>22</v>
      </c>
      <c r="O30" s="35">
        <v>25</v>
      </c>
    </row>
    <row r="31" spans="1:15" ht="57" customHeight="1" x14ac:dyDescent="0.2">
      <c r="A31" s="10"/>
      <c r="B31" s="28" t="s">
        <v>28</v>
      </c>
      <c r="C31" s="29" t="s">
        <v>119</v>
      </c>
      <c r="D31" s="29" t="s">
        <v>120</v>
      </c>
      <c r="E31" s="29" t="s">
        <v>121</v>
      </c>
      <c r="F31" s="30">
        <v>42461</v>
      </c>
      <c r="G31" s="30">
        <v>42735</v>
      </c>
      <c r="H31" s="31">
        <v>1877170</v>
      </c>
      <c r="I31" s="31">
        <v>703938</v>
      </c>
      <c r="J31" s="31">
        <f t="shared" si="0"/>
        <v>69409.132926603808</v>
      </c>
      <c r="K31" s="31">
        <f t="shared" si="1"/>
        <v>26028.397115917913</v>
      </c>
      <c r="L31" s="33" t="s">
        <v>122</v>
      </c>
      <c r="M31" s="33" t="s">
        <v>21</v>
      </c>
      <c r="N31" s="34" t="s">
        <v>22</v>
      </c>
      <c r="O31" s="35">
        <v>32</v>
      </c>
    </row>
    <row r="32" spans="1:15" ht="57" customHeight="1" x14ac:dyDescent="0.2">
      <c r="A32" s="10"/>
      <c r="B32" s="28" t="s">
        <v>28</v>
      </c>
      <c r="C32" s="29" t="s">
        <v>123</v>
      </c>
      <c r="D32" s="29" t="s">
        <v>124</v>
      </c>
      <c r="E32" s="29" t="s">
        <v>125</v>
      </c>
      <c r="F32" s="30">
        <v>42536</v>
      </c>
      <c r="G32" s="30">
        <v>42658</v>
      </c>
      <c r="H32" s="31">
        <v>1576084</v>
      </c>
      <c r="I32" s="31">
        <v>591031</v>
      </c>
      <c r="J32" s="31">
        <f t="shared" si="0"/>
        <v>58276.354224440744</v>
      </c>
      <c r="K32" s="31">
        <f t="shared" si="1"/>
        <v>21853.614346459603</v>
      </c>
      <c r="L32" s="32" t="s">
        <v>126</v>
      </c>
      <c r="M32" s="33" t="s">
        <v>127</v>
      </c>
      <c r="N32" s="34" t="s">
        <v>22</v>
      </c>
      <c r="O32" s="35">
        <v>24</v>
      </c>
    </row>
    <row r="33" spans="1:15" ht="57" customHeight="1" x14ac:dyDescent="0.2">
      <c r="A33" s="10"/>
      <c r="B33" s="28" t="s">
        <v>28</v>
      </c>
      <c r="C33" s="29" t="s">
        <v>115</v>
      </c>
      <c r="D33" s="29" t="s">
        <v>128</v>
      </c>
      <c r="E33" s="29" t="s">
        <v>129</v>
      </c>
      <c r="F33" s="30">
        <v>42522</v>
      </c>
      <c r="G33" s="30">
        <v>43069</v>
      </c>
      <c r="H33" s="31">
        <v>385198</v>
      </c>
      <c r="I33" s="31">
        <v>144449</v>
      </c>
      <c r="J33" s="31">
        <f t="shared" si="0"/>
        <v>14242.854501756332</v>
      </c>
      <c r="K33" s="31">
        <f t="shared" si="1"/>
        <v>5341.0611943057866</v>
      </c>
      <c r="L33" s="32" t="s">
        <v>118</v>
      </c>
      <c r="M33" s="33" t="s">
        <v>21</v>
      </c>
      <c r="N33" s="34" t="s">
        <v>22</v>
      </c>
      <c r="O33" s="35">
        <v>25</v>
      </c>
    </row>
    <row r="34" spans="1:15" ht="42.75" customHeight="1" x14ac:dyDescent="0.2">
      <c r="A34" s="10"/>
      <c r="B34" s="28" t="s">
        <v>28</v>
      </c>
      <c r="C34" s="29" t="s">
        <v>115</v>
      </c>
      <c r="D34" s="29" t="s">
        <v>130</v>
      </c>
      <c r="E34" s="29" t="s">
        <v>131</v>
      </c>
      <c r="F34" s="30">
        <v>42614</v>
      </c>
      <c r="G34" s="30">
        <v>43069</v>
      </c>
      <c r="H34" s="31">
        <v>3496475</v>
      </c>
      <c r="I34" s="31">
        <v>1311177</v>
      </c>
      <c r="J34" s="31">
        <f t="shared" si="0"/>
        <v>129283.60140506562</v>
      </c>
      <c r="K34" s="31">
        <f t="shared" si="1"/>
        <v>48481.308929561841</v>
      </c>
      <c r="L34" s="32" t="s">
        <v>118</v>
      </c>
      <c r="M34" s="33" t="s">
        <v>21</v>
      </c>
      <c r="N34" s="34" t="s">
        <v>22</v>
      </c>
      <c r="O34" s="35">
        <v>25</v>
      </c>
    </row>
    <row r="35" spans="1:15" ht="42.75" customHeight="1" x14ac:dyDescent="0.2">
      <c r="A35" s="10"/>
      <c r="B35" s="28" t="s">
        <v>28</v>
      </c>
      <c r="C35" s="29" t="s">
        <v>132</v>
      </c>
      <c r="D35" s="29" t="s">
        <v>133</v>
      </c>
      <c r="E35" s="29" t="s">
        <v>134</v>
      </c>
      <c r="F35" s="30">
        <v>42522</v>
      </c>
      <c r="G35" s="30">
        <v>43190</v>
      </c>
      <c r="H35" s="31">
        <v>1999000</v>
      </c>
      <c r="I35" s="31">
        <v>749625</v>
      </c>
      <c r="J35" s="31">
        <f t="shared" si="0"/>
        <v>73913.847291551108</v>
      </c>
      <c r="K35" s="31">
        <f t="shared" si="1"/>
        <v>27717.692734331667</v>
      </c>
      <c r="L35" s="32" t="s">
        <v>135</v>
      </c>
      <c r="M35" s="33" t="s">
        <v>136</v>
      </c>
      <c r="N35" s="34" t="s">
        <v>22</v>
      </c>
      <c r="O35" s="35">
        <v>25</v>
      </c>
    </row>
    <row r="36" spans="1:15" ht="42.75" customHeight="1" x14ac:dyDescent="0.2">
      <c r="A36" s="10"/>
      <c r="B36" s="28" t="s">
        <v>28</v>
      </c>
      <c r="C36" s="29" t="s">
        <v>17</v>
      </c>
      <c r="D36" s="29" t="s">
        <v>137</v>
      </c>
      <c r="E36" s="29" t="s">
        <v>138</v>
      </c>
      <c r="F36" s="30">
        <v>42492</v>
      </c>
      <c r="G36" s="30">
        <v>42643</v>
      </c>
      <c r="H36" s="31">
        <v>621342</v>
      </c>
      <c r="I36" s="31">
        <v>233003</v>
      </c>
      <c r="J36" s="31">
        <f t="shared" si="0"/>
        <v>22974.376039933442</v>
      </c>
      <c r="K36" s="31">
        <f t="shared" si="1"/>
        <v>8615.3817711222036</v>
      </c>
      <c r="L36" s="32" t="s">
        <v>139</v>
      </c>
      <c r="M36" s="33" t="s">
        <v>21</v>
      </c>
      <c r="N36" s="34" t="s">
        <v>22</v>
      </c>
      <c r="O36" s="35">
        <v>26</v>
      </c>
    </row>
    <row r="37" spans="1:15" ht="42.75" customHeight="1" x14ac:dyDescent="0.2">
      <c r="A37" s="10"/>
      <c r="B37" s="28" t="s">
        <v>28</v>
      </c>
      <c r="C37" s="29" t="s">
        <v>17</v>
      </c>
      <c r="D37" s="29" t="s">
        <v>140</v>
      </c>
      <c r="E37" s="29" t="s">
        <v>138</v>
      </c>
      <c r="F37" s="30">
        <v>42492</v>
      </c>
      <c r="G37" s="30">
        <v>42643</v>
      </c>
      <c r="H37" s="31">
        <v>621342</v>
      </c>
      <c r="I37" s="31">
        <v>233003</v>
      </c>
      <c r="J37" s="31">
        <f t="shared" ref="J37:J68" si="2">H37/$P$5</f>
        <v>22974.376039933442</v>
      </c>
      <c r="K37" s="31">
        <f t="shared" ref="K37:K68" si="3">I37/$P$5</f>
        <v>8615.3817711222036</v>
      </c>
      <c r="L37" s="32" t="s">
        <v>141</v>
      </c>
      <c r="M37" s="33" t="s">
        <v>21</v>
      </c>
      <c r="N37" s="34" t="s">
        <v>22</v>
      </c>
      <c r="O37" s="35">
        <v>27</v>
      </c>
    </row>
    <row r="38" spans="1:15" ht="28.5" customHeight="1" x14ac:dyDescent="0.2">
      <c r="A38" s="10"/>
      <c r="B38" s="28" t="s">
        <v>28</v>
      </c>
      <c r="C38" s="29" t="s">
        <v>93</v>
      </c>
      <c r="D38" s="29" t="s">
        <v>142</v>
      </c>
      <c r="E38" s="29" t="s">
        <v>143</v>
      </c>
      <c r="F38" s="30">
        <v>42522</v>
      </c>
      <c r="G38" s="30">
        <v>42916</v>
      </c>
      <c r="H38" s="31">
        <v>2385000</v>
      </c>
      <c r="I38" s="31">
        <v>894375</v>
      </c>
      <c r="J38" s="31">
        <f t="shared" si="2"/>
        <v>88186.356073211311</v>
      </c>
      <c r="K38" s="31">
        <f t="shared" si="3"/>
        <v>33069.883527454243</v>
      </c>
      <c r="L38" s="32" t="s">
        <v>96</v>
      </c>
      <c r="M38" s="33" t="s">
        <v>79</v>
      </c>
      <c r="N38" s="34" t="s">
        <v>22</v>
      </c>
      <c r="O38" s="35">
        <v>34</v>
      </c>
    </row>
    <row r="39" spans="1:15" ht="28.5" customHeight="1" x14ac:dyDescent="0.2">
      <c r="A39" s="10"/>
      <c r="B39" s="28" t="s">
        <v>28</v>
      </c>
      <c r="C39" s="29" t="s">
        <v>144</v>
      </c>
      <c r="D39" s="29" t="s">
        <v>145</v>
      </c>
      <c r="E39" s="29" t="s">
        <v>146</v>
      </c>
      <c r="F39" s="30">
        <v>42522</v>
      </c>
      <c r="G39" s="30">
        <v>43220</v>
      </c>
      <c r="H39" s="31">
        <v>675558</v>
      </c>
      <c r="I39" s="31">
        <v>253334</v>
      </c>
      <c r="J39" s="31">
        <f t="shared" si="2"/>
        <v>24979.034941763726</v>
      </c>
      <c r="K39" s="31">
        <f t="shared" si="3"/>
        <v>9367.1288593085592</v>
      </c>
      <c r="L39" s="32" t="s">
        <v>147</v>
      </c>
      <c r="M39" s="33" t="s">
        <v>136</v>
      </c>
      <c r="N39" s="34" t="s">
        <v>22</v>
      </c>
      <c r="O39" s="35">
        <v>27</v>
      </c>
    </row>
    <row r="40" spans="1:15" ht="57" customHeight="1" x14ac:dyDescent="0.2">
      <c r="A40" s="10"/>
      <c r="B40" s="28" t="s">
        <v>28</v>
      </c>
      <c r="C40" s="29" t="s">
        <v>144</v>
      </c>
      <c r="D40" s="29" t="s">
        <v>148</v>
      </c>
      <c r="E40" s="29" t="s">
        <v>149</v>
      </c>
      <c r="F40" s="30">
        <v>42522</v>
      </c>
      <c r="G40" s="30">
        <v>43220</v>
      </c>
      <c r="H40" s="31">
        <v>4993000</v>
      </c>
      <c r="I40" s="31">
        <v>1872375</v>
      </c>
      <c r="J40" s="31">
        <f t="shared" si="2"/>
        <v>184618.22887779627</v>
      </c>
      <c r="K40" s="31">
        <f t="shared" si="3"/>
        <v>69231.835829173593</v>
      </c>
      <c r="L40" s="33" t="s">
        <v>150</v>
      </c>
      <c r="M40" s="33" t="s">
        <v>136</v>
      </c>
      <c r="N40" s="34" t="s">
        <v>22</v>
      </c>
      <c r="O40" s="35">
        <v>32</v>
      </c>
    </row>
    <row r="41" spans="1:15" ht="57" customHeight="1" x14ac:dyDescent="0.2">
      <c r="A41" s="10"/>
      <c r="B41" s="28" t="s">
        <v>28</v>
      </c>
      <c r="C41" s="29" t="s">
        <v>144</v>
      </c>
      <c r="D41" s="29" t="s">
        <v>151</v>
      </c>
      <c r="E41" s="29" t="s">
        <v>152</v>
      </c>
      <c r="F41" s="30">
        <v>42522</v>
      </c>
      <c r="G41" s="30">
        <v>43220</v>
      </c>
      <c r="H41" s="31">
        <v>4999500</v>
      </c>
      <c r="I41" s="31">
        <v>1874812</v>
      </c>
      <c r="J41" s="31">
        <f t="shared" si="2"/>
        <v>184858.56905158068</v>
      </c>
      <c r="K41" s="31">
        <f t="shared" si="3"/>
        <v>69321.944906637087</v>
      </c>
      <c r="L41" s="33" t="s">
        <v>153</v>
      </c>
      <c r="M41" s="33" t="s">
        <v>136</v>
      </c>
      <c r="N41" s="34" t="s">
        <v>22</v>
      </c>
      <c r="O41" s="35">
        <v>34</v>
      </c>
    </row>
    <row r="42" spans="1:15" ht="57" customHeight="1" x14ac:dyDescent="0.2">
      <c r="A42" s="10"/>
      <c r="B42" s="28" t="s">
        <v>28</v>
      </c>
      <c r="C42" s="29" t="s">
        <v>144</v>
      </c>
      <c r="D42" s="29" t="s">
        <v>154</v>
      </c>
      <c r="E42" s="29" t="s">
        <v>155</v>
      </c>
      <c r="F42" s="30">
        <v>42522</v>
      </c>
      <c r="G42" s="30">
        <v>43220</v>
      </c>
      <c r="H42" s="31">
        <v>4996700</v>
      </c>
      <c r="I42" s="31">
        <v>1873762</v>
      </c>
      <c r="J42" s="31">
        <f t="shared" si="2"/>
        <v>184755.03789979662</v>
      </c>
      <c r="K42" s="31">
        <f t="shared" si="3"/>
        <v>69283.120724718057</v>
      </c>
      <c r="L42" s="32" t="s">
        <v>156</v>
      </c>
      <c r="M42" s="33" t="s">
        <v>136</v>
      </c>
      <c r="N42" s="34" t="s">
        <v>22</v>
      </c>
      <c r="O42" s="35">
        <v>36</v>
      </c>
    </row>
    <row r="43" spans="1:15" ht="42.75" customHeight="1" x14ac:dyDescent="0.2">
      <c r="A43" s="10"/>
      <c r="B43" s="28" t="s">
        <v>28</v>
      </c>
      <c r="C43" s="29" t="s">
        <v>144</v>
      </c>
      <c r="D43" s="29" t="s">
        <v>157</v>
      </c>
      <c r="E43" s="29" t="s">
        <v>158</v>
      </c>
      <c r="F43" s="30">
        <v>42522</v>
      </c>
      <c r="G43" s="30">
        <v>43220</v>
      </c>
      <c r="H43" s="31">
        <v>5000000</v>
      </c>
      <c r="I43" s="31">
        <v>1875000</v>
      </c>
      <c r="J43" s="31">
        <f t="shared" si="2"/>
        <v>184877.05675725642</v>
      </c>
      <c r="K43" s="31">
        <f t="shared" si="3"/>
        <v>69328.89628397116</v>
      </c>
      <c r="L43" s="32" t="s">
        <v>135</v>
      </c>
      <c r="M43" s="33" t="s">
        <v>136</v>
      </c>
      <c r="N43" s="34" t="s">
        <v>22</v>
      </c>
      <c r="O43" s="35">
        <v>37</v>
      </c>
    </row>
    <row r="44" spans="1:15" ht="57" customHeight="1" x14ac:dyDescent="0.2">
      <c r="A44" s="10"/>
      <c r="B44" s="28" t="s">
        <v>28</v>
      </c>
      <c r="C44" s="29" t="s">
        <v>144</v>
      </c>
      <c r="D44" s="29" t="s">
        <v>159</v>
      </c>
      <c r="E44" s="29" t="s">
        <v>160</v>
      </c>
      <c r="F44" s="30">
        <v>42522</v>
      </c>
      <c r="G44" s="30">
        <v>43220</v>
      </c>
      <c r="H44" s="31">
        <v>3913191</v>
      </c>
      <c r="I44" s="31">
        <v>1467446</v>
      </c>
      <c r="J44" s="31">
        <f t="shared" si="2"/>
        <v>144691.846921797</v>
      </c>
      <c r="K44" s="31">
        <f t="shared" si="3"/>
        <v>54259.419486041777</v>
      </c>
      <c r="L44" s="32" t="s">
        <v>135</v>
      </c>
      <c r="M44" s="33" t="s">
        <v>136</v>
      </c>
      <c r="N44" s="34" t="s">
        <v>22</v>
      </c>
      <c r="O44" s="35">
        <v>39</v>
      </c>
    </row>
    <row r="45" spans="1:15" ht="28.5" customHeight="1" x14ac:dyDescent="0.2">
      <c r="A45" s="10"/>
      <c r="B45" s="28" t="s">
        <v>28</v>
      </c>
      <c r="C45" s="29" t="s">
        <v>161</v>
      </c>
      <c r="D45" s="29" t="s">
        <v>162</v>
      </c>
      <c r="E45" s="29" t="s">
        <v>163</v>
      </c>
      <c r="F45" s="30">
        <v>42522</v>
      </c>
      <c r="G45" s="30">
        <v>42887</v>
      </c>
      <c r="H45" s="31">
        <v>4470000</v>
      </c>
      <c r="I45" s="31">
        <v>1676250</v>
      </c>
      <c r="J45" s="31">
        <f t="shared" si="2"/>
        <v>165280.08874098724</v>
      </c>
      <c r="K45" s="31">
        <f t="shared" si="3"/>
        <v>61980.033277870214</v>
      </c>
      <c r="L45" s="33" t="s">
        <v>164</v>
      </c>
      <c r="M45" s="33" t="s">
        <v>136</v>
      </c>
      <c r="N45" s="34" t="s">
        <v>22</v>
      </c>
      <c r="O45" s="35">
        <v>42</v>
      </c>
    </row>
    <row r="46" spans="1:15" ht="14.25" customHeight="1" x14ac:dyDescent="0.2">
      <c r="A46" s="10"/>
      <c r="B46" s="28" t="s">
        <v>28</v>
      </c>
      <c r="C46" s="29" t="s">
        <v>165</v>
      </c>
      <c r="D46" s="29" t="s">
        <v>166</v>
      </c>
      <c r="E46" s="29" t="s">
        <v>167</v>
      </c>
      <c r="F46" s="30">
        <v>42522</v>
      </c>
      <c r="G46" s="30">
        <v>42704</v>
      </c>
      <c r="H46" s="31">
        <v>1416236</v>
      </c>
      <c r="I46" s="31">
        <v>531088</v>
      </c>
      <c r="J46" s="31">
        <f t="shared" si="2"/>
        <v>52365.908670733959</v>
      </c>
      <c r="K46" s="31">
        <f t="shared" si="3"/>
        <v>19637.197263819558</v>
      </c>
      <c r="L46" s="32" t="s">
        <v>168</v>
      </c>
      <c r="M46" s="33" t="s">
        <v>21</v>
      </c>
      <c r="N46" s="34" t="s">
        <v>22</v>
      </c>
      <c r="O46" s="35">
        <v>27</v>
      </c>
    </row>
    <row r="47" spans="1:15" ht="14.25" customHeight="1" x14ac:dyDescent="0.2">
      <c r="A47" s="10"/>
      <c r="B47" s="28" t="s">
        <v>28</v>
      </c>
      <c r="C47" s="29" t="s">
        <v>165</v>
      </c>
      <c r="D47" s="29" t="s">
        <v>169</v>
      </c>
      <c r="E47" s="29" t="s">
        <v>170</v>
      </c>
      <c r="F47" s="30">
        <v>42522</v>
      </c>
      <c r="G47" s="30">
        <v>42704</v>
      </c>
      <c r="H47" s="31">
        <v>2376362</v>
      </c>
      <c r="I47" s="31">
        <v>891135</v>
      </c>
      <c r="J47" s="31">
        <f t="shared" si="2"/>
        <v>87866.962469957478</v>
      </c>
      <c r="K47" s="31">
        <f t="shared" si="3"/>
        <v>32950.083194675535</v>
      </c>
      <c r="L47" s="32" t="s">
        <v>168</v>
      </c>
      <c r="M47" s="33" t="s">
        <v>21</v>
      </c>
      <c r="N47" s="34" t="s">
        <v>22</v>
      </c>
      <c r="O47" s="35">
        <v>27</v>
      </c>
    </row>
    <row r="48" spans="1:15" ht="14.25" customHeight="1" x14ac:dyDescent="0.2">
      <c r="A48" s="10"/>
      <c r="B48" s="28" t="s">
        <v>28</v>
      </c>
      <c r="C48" s="29" t="s">
        <v>165</v>
      </c>
      <c r="D48" s="29" t="s">
        <v>171</v>
      </c>
      <c r="E48" s="29" t="s">
        <v>172</v>
      </c>
      <c r="F48" s="30">
        <v>42522</v>
      </c>
      <c r="G48" s="30">
        <v>42704</v>
      </c>
      <c r="H48" s="31">
        <v>1229192</v>
      </c>
      <c r="I48" s="31">
        <v>460947</v>
      </c>
      <c r="J48" s="31">
        <f t="shared" si="2"/>
        <v>45449.879829913109</v>
      </c>
      <c r="K48" s="31">
        <f t="shared" si="3"/>
        <v>17043.704936217415</v>
      </c>
      <c r="L48" s="32" t="s">
        <v>168</v>
      </c>
      <c r="M48" s="33" t="s">
        <v>21</v>
      </c>
      <c r="N48" s="34" t="s">
        <v>22</v>
      </c>
      <c r="O48" s="35">
        <v>27</v>
      </c>
    </row>
    <row r="49" spans="1:15" ht="42.75" customHeight="1" x14ac:dyDescent="0.2">
      <c r="A49" s="10"/>
      <c r="B49" s="28" t="s">
        <v>28</v>
      </c>
      <c r="C49" s="29" t="s">
        <v>173</v>
      </c>
      <c r="D49" s="29" t="s">
        <v>174</v>
      </c>
      <c r="E49" s="29" t="s">
        <v>175</v>
      </c>
      <c r="F49" s="30">
        <v>42370</v>
      </c>
      <c r="G49" s="30">
        <v>42825</v>
      </c>
      <c r="H49" s="31">
        <v>1148000</v>
      </c>
      <c r="I49" s="31">
        <v>430500</v>
      </c>
      <c r="J49" s="31">
        <f t="shared" si="2"/>
        <v>42447.772231466071</v>
      </c>
      <c r="K49" s="31">
        <f t="shared" si="3"/>
        <v>15917.914586799778</v>
      </c>
      <c r="L49" s="32" t="s">
        <v>176</v>
      </c>
      <c r="M49" s="33" t="s">
        <v>53</v>
      </c>
      <c r="N49" s="34" t="s">
        <v>22</v>
      </c>
      <c r="O49" s="35">
        <v>31</v>
      </c>
    </row>
    <row r="50" spans="1:15" ht="42.75" customHeight="1" x14ac:dyDescent="0.2">
      <c r="A50" s="10"/>
      <c r="B50" s="28" t="s">
        <v>28</v>
      </c>
      <c r="C50" s="29" t="s">
        <v>177</v>
      </c>
      <c r="D50" s="29" t="s">
        <v>178</v>
      </c>
      <c r="E50" s="29" t="s">
        <v>179</v>
      </c>
      <c r="F50" s="30">
        <v>42461</v>
      </c>
      <c r="G50" s="30">
        <v>42613</v>
      </c>
      <c r="H50" s="31">
        <v>4209553</v>
      </c>
      <c r="I50" s="31">
        <v>1578582</v>
      </c>
      <c r="J50" s="31">
        <f t="shared" si="2"/>
        <v>155649.95378073581</v>
      </c>
      <c r="K50" s="31">
        <f t="shared" si="3"/>
        <v>58368.718801996671</v>
      </c>
      <c r="L50" s="32" t="s">
        <v>180</v>
      </c>
      <c r="M50" s="33" t="s">
        <v>127</v>
      </c>
      <c r="N50" s="34" t="s">
        <v>22</v>
      </c>
      <c r="O50" s="35">
        <v>30</v>
      </c>
    </row>
    <row r="51" spans="1:15" ht="28.5" customHeight="1" x14ac:dyDescent="0.2">
      <c r="A51" s="10"/>
      <c r="B51" s="28" t="s">
        <v>28</v>
      </c>
      <c r="C51" s="29" t="s">
        <v>181</v>
      </c>
      <c r="D51" s="29" t="s">
        <v>182</v>
      </c>
      <c r="E51" s="29" t="s">
        <v>183</v>
      </c>
      <c r="F51" s="30">
        <v>42326</v>
      </c>
      <c r="G51" s="30">
        <v>42646</v>
      </c>
      <c r="H51" s="31">
        <v>2593663</v>
      </c>
      <c r="I51" s="31">
        <v>972623</v>
      </c>
      <c r="J51" s="31">
        <f t="shared" si="2"/>
        <v>95901.756332039193</v>
      </c>
      <c r="K51" s="31">
        <f t="shared" si="3"/>
        <v>35963.135514882604</v>
      </c>
      <c r="L51" s="32" t="s">
        <v>184</v>
      </c>
      <c r="M51" s="33" t="s">
        <v>21</v>
      </c>
      <c r="N51" s="34" t="s">
        <v>22</v>
      </c>
      <c r="O51" s="35">
        <v>23</v>
      </c>
    </row>
    <row r="52" spans="1:15" ht="28.5" customHeight="1" x14ac:dyDescent="0.2">
      <c r="A52" s="10"/>
      <c r="B52" s="28" t="s">
        <v>28</v>
      </c>
      <c r="C52" s="29" t="s">
        <v>177</v>
      </c>
      <c r="D52" s="29" t="s">
        <v>185</v>
      </c>
      <c r="E52" s="29" t="s">
        <v>186</v>
      </c>
      <c r="F52" s="30">
        <v>42461</v>
      </c>
      <c r="G52" s="30">
        <v>42613</v>
      </c>
      <c r="H52" s="31">
        <v>2146683</v>
      </c>
      <c r="I52" s="31">
        <v>805005</v>
      </c>
      <c r="J52" s="31">
        <f t="shared" si="2"/>
        <v>79374.486966167489</v>
      </c>
      <c r="K52" s="31">
        <f t="shared" si="3"/>
        <v>29765.391014975041</v>
      </c>
      <c r="L52" s="32" t="s">
        <v>180</v>
      </c>
      <c r="M52" s="33" t="s">
        <v>127</v>
      </c>
      <c r="N52" s="34" t="s">
        <v>22</v>
      </c>
      <c r="O52" s="35">
        <v>37</v>
      </c>
    </row>
    <row r="53" spans="1:15" ht="14.25" customHeight="1" x14ac:dyDescent="0.2">
      <c r="A53" s="10"/>
      <c r="B53" s="28" t="s">
        <v>28</v>
      </c>
      <c r="C53" s="29" t="s">
        <v>187</v>
      </c>
      <c r="D53" s="29" t="s">
        <v>188</v>
      </c>
      <c r="E53" s="29" t="s">
        <v>189</v>
      </c>
      <c r="F53" s="30">
        <v>42430</v>
      </c>
      <c r="G53" s="30">
        <v>43159</v>
      </c>
      <c r="H53" s="31">
        <v>552729</v>
      </c>
      <c r="I53" s="31">
        <v>207272</v>
      </c>
      <c r="J53" s="31">
        <f t="shared" si="2"/>
        <v>20437.382140876314</v>
      </c>
      <c r="K53" s="31">
        <f t="shared" si="3"/>
        <v>7663.9674616380098</v>
      </c>
      <c r="L53" s="32" t="s">
        <v>190</v>
      </c>
      <c r="M53" s="33" t="s">
        <v>27</v>
      </c>
      <c r="N53" s="34" t="s">
        <v>22</v>
      </c>
      <c r="O53" s="35">
        <v>27</v>
      </c>
    </row>
    <row r="54" spans="1:15" ht="28.5" customHeight="1" x14ac:dyDescent="0.2">
      <c r="A54" s="10"/>
      <c r="B54" s="28" t="s">
        <v>28</v>
      </c>
      <c r="C54" s="29" t="s">
        <v>37</v>
      </c>
      <c r="D54" s="29" t="s">
        <v>191</v>
      </c>
      <c r="E54" s="29" t="s">
        <v>192</v>
      </c>
      <c r="F54" s="30">
        <v>42736</v>
      </c>
      <c r="G54" s="30">
        <v>42889</v>
      </c>
      <c r="H54" s="31">
        <v>396100</v>
      </c>
      <c r="I54" s="31">
        <v>148537</v>
      </c>
      <c r="J54" s="31">
        <f t="shared" si="2"/>
        <v>14645.960436309853</v>
      </c>
      <c r="K54" s="31">
        <f t="shared" si="3"/>
        <v>5492.2166759105194</v>
      </c>
      <c r="L54" s="32" t="s">
        <v>40</v>
      </c>
      <c r="M54" s="33" t="s">
        <v>21</v>
      </c>
      <c r="N54" s="34" t="s">
        <v>22</v>
      </c>
      <c r="O54" s="35">
        <v>31</v>
      </c>
    </row>
    <row r="55" spans="1:15" ht="57" customHeight="1" x14ac:dyDescent="0.2">
      <c r="A55" s="10"/>
      <c r="B55" s="28" t="s">
        <v>28</v>
      </c>
      <c r="C55" s="29" t="s">
        <v>37</v>
      </c>
      <c r="D55" s="29" t="s">
        <v>193</v>
      </c>
      <c r="E55" s="29" t="s">
        <v>194</v>
      </c>
      <c r="F55" s="30">
        <v>42370</v>
      </c>
      <c r="G55" s="30">
        <v>42889</v>
      </c>
      <c r="H55" s="31">
        <v>243624</v>
      </c>
      <c r="I55" s="31">
        <v>91359</v>
      </c>
      <c r="J55" s="31">
        <f t="shared" si="2"/>
        <v>9008.0976150859678</v>
      </c>
      <c r="K55" s="31">
        <f t="shared" si="3"/>
        <v>3378.0366056572379</v>
      </c>
      <c r="L55" s="32" t="s">
        <v>40</v>
      </c>
      <c r="M55" s="33" t="s">
        <v>21</v>
      </c>
      <c r="N55" s="34" t="s">
        <v>22</v>
      </c>
      <c r="O55" s="35">
        <v>31</v>
      </c>
    </row>
    <row r="56" spans="1:15" ht="14.25" customHeight="1" x14ac:dyDescent="0.2">
      <c r="A56" s="10"/>
      <c r="B56" s="28" t="s">
        <v>28</v>
      </c>
      <c r="C56" s="29" t="s">
        <v>67</v>
      </c>
      <c r="D56" s="29" t="s">
        <v>195</v>
      </c>
      <c r="E56" s="29" t="s">
        <v>196</v>
      </c>
      <c r="F56" s="30">
        <v>42491</v>
      </c>
      <c r="G56" s="30">
        <v>42673</v>
      </c>
      <c r="H56" s="31">
        <v>235000</v>
      </c>
      <c r="I56" s="31">
        <v>88125</v>
      </c>
      <c r="J56" s="31">
        <f t="shared" si="2"/>
        <v>8689.2216675910513</v>
      </c>
      <c r="K56" s="31">
        <f t="shared" si="3"/>
        <v>3258.4581253466445</v>
      </c>
      <c r="L56" s="32" t="s">
        <v>70</v>
      </c>
      <c r="M56" s="33" t="s">
        <v>21</v>
      </c>
      <c r="N56" s="34" t="s">
        <v>22</v>
      </c>
      <c r="O56" s="35">
        <v>24</v>
      </c>
    </row>
    <row r="57" spans="1:15" ht="42.75" customHeight="1" x14ac:dyDescent="0.2">
      <c r="A57" s="10"/>
      <c r="B57" s="28" t="s">
        <v>28</v>
      </c>
      <c r="C57" s="29" t="s">
        <v>93</v>
      </c>
      <c r="D57" s="29" t="s">
        <v>197</v>
      </c>
      <c r="E57" s="29" t="s">
        <v>198</v>
      </c>
      <c r="F57" s="30">
        <v>42551</v>
      </c>
      <c r="G57" s="30">
        <v>42735</v>
      </c>
      <c r="H57" s="31">
        <v>461000</v>
      </c>
      <c r="I57" s="31">
        <v>172875</v>
      </c>
      <c r="J57" s="31">
        <f t="shared" si="2"/>
        <v>17045.664633019042</v>
      </c>
      <c r="K57" s="31">
        <f t="shared" si="3"/>
        <v>6392.1242373821406</v>
      </c>
      <c r="L57" s="33" t="s">
        <v>199</v>
      </c>
      <c r="M57" s="33" t="s">
        <v>79</v>
      </c>
      <c r="N57" s="34" t="s">
        <v>22</v>
      </c>
      <c r="O57" s="35">
        <v>41</v>
      </c>
    </row>
    <row r="58" spans="1:15" ht="42.75" customHeight="1" x14ac:dyDescent="0.2">
      <c r="A58" s="10"/>
      <c r="B58" s="28" t="s">
        <v>28</v>
      </c>
      <c r="C58" s="29" t="s">
        <v>200</v>
      </c>
      <c r="D58" s="29" t="s">
        <v>201</v>
      </c>
      <c r="E58" s="29" t="s">
        <v>202</v>
      </c>
      <c r="F58" s="30">
        <v>42430</v>
      </c>
      <c r="G58" s="30">
        <v>42551</v>
      </c>
      <c r="H58" s="31">
        <v>113729</v>
      </c>
      <c r="I58" s="31">
        <v>42648</v>
      </c>
      <c r="J58" s="31">
        <f t="shared" si="2"/>
        <v>4205.1765575892032</v>
      </c>
      <c r="K58" s="31">
        <f t="shared" si="3"/>
        <v>1576.9273433166943</v>
      </c>
      <c r="L58" s="32" t="s">
        <v>203</v>
      </c>
      <c r="M58" s="33" t="s">
        <v>101</v>
      </c>
      <c r="N58" s="34" t="s">
        <v>22</v>
      </c>
      <c r="O58" s="35">
        <v>23</v>
      </c>
    </row>
    <row r="59" spans="1:15" ht="42.75" customHeight="1" x14ac:dyDescent="0.2">
      <c r="A59" s="10"/>
      <c r="B59" s="28" t="s">
        <v>28</v>
      </c>
      <c r="C59" s="29" t="s">
        <v>204</v>
      </c>
      <c r="D59" s="29" t="s">
        <v>205</v>
      </c>
      <c r="E59" s="29" t="s">
        <v>206</v>
      </c>
      <c r="F59" s="30">
        <v>42459</v>
      </c>
      <c r="G59" s="30">
        <v>42581</v>
      </c>
      <c r="H59" s="31">
        <v>355000</v>
      </c>
      <c r="I59" s="31">
        <v>133125</v>
      </c>
      <c r="J59" s="31">
        <f t="shared" si="2"/>
        <v>13126.271029765205</v>
      </c>
      <c r="K59" s="31">
        <f t="shared" si="3"/>
        <v>4922.3516361619522</v>
      </c>
      <c r="L59" s="32" t="s">
        <v>207</v>
      </c>
      <c r="M59" s="33" t="s">
        <v>101</v>
      </c>
      <c r="N59" s="34" t="s">
        <v>22</v>
      </c>
      <c r="O59" s="35">
        <v>38</v>
      </c>
    </row>
    <row r="60" spans="1:15" ht="57" customHeight="1" x14ac:dyDescent="0.2">
      <c r="A60" s="10"/>
      <c r="B60" s="28" t="s">
        <v>28</v>
      </c>
      <c r="C60" s="29" t="s">
        <v>208</v>
      </c>
      <c r="D60" s="29" t="s">
        <v>209</v>
      </c>
      <c r="E60" s="29" t="s">
        <v>210</v>
      </c>
      <c r="F60" s="30">
        <v>42491</v>
      </c>
      <c r="G60" s="30">
        <v>42885</v>
      </c>
      <c r="H60" s="31">
        <v>695500</v>
      </c>
      <c r="I60" s="31">
        <v>260812</v>
      </c>
      <c r="J60" s="31">
        <f t="shared" si="2"/>
        <v>25716.398594934366</v>
      </c>
      <c r="K60" s="31">
        <f t="shared" si="3"/>
        <v>9643.6309853947114</v>
      </c>
      <c r="L60" s="32" t="s">
        <v>211</v>
      </c>
      <c r="M60" s="33" t="s">
        <v>21</v>
      </c>
      <c r="N60" s="34" t="s">
        <v>22</v>
      </c>
      <c r="O60" s="35">
        <v>28</v>
      </c>
    </row>
    <row r="61" spans="1:15" ht="42.75" customHeight="1" x14ac:dyDescent="0.2">
      <c r="A61" s="10"/>
      <c r="B61" s="28" t="s">
        <v>28</v>
      </c>
      <c r="C61" s="29" t="s">
        <v>93</v>
      </c>
      <c r="D61" s="29" t="s">
        <v>212</v>
      </c>
      <c r="E61" s="29" t="s">
        <v>213</v>
      </c>
      <c r="F61" s="30">
        <v>42551</v>
      </c>
      <c r="G61" s="30">
        <v>42704</v>
      </c>
      <c r="H61" s="31">
        <v>411000</v>
      </c>
      <c r="I61" s="31">
        <v>154125</v>
      </c>
      <c r="J61" s="31">
        <f t="shared" si="2"/>
        <v>15196.894065446477</v>
      </c>
      <c r="K61" s="31">
        <f t="shared" si="3"/>
        <v>5698.835274542429</v>
      </c>
      <c r="L61" s="33" t="s">
        <v>214</v>
      </c>
      <c r="M61" s="33" t="s">
        <v>79</v>
      </c>
      <c r="N61" s="34" t="s">
        <v>22</v>
      </c>
      <c r="O61" s="35">
        <v>36</v>
      </c>
    </row>
    <row r="62" spans="1:15" ht="57" customHeight="1" x14ac:dyDescent="0.2">
      <c r="A62" s="10"/>
      <c r="B62" s="28" t="s">
        <v>28</v>
      </c>
      <c r="C62" s="29" t="s">
        <v>215</v>
      </c>
      <c r="D62" s="29" t="s">
        <v>216</v>
      </c>
      <c r="E62" s="29" t="s">
        <v>217</v>
      </c>
      <c r="F62" s="30">
        <v>42370</v>
      </c>
      <c r="G62" s="30">
        <v>42643</v>
      </c>
      <c r="H62" s="31">
        <v>432938</v>
      </c>
      <c r="I62" s="31">
        <v>162351</v>
      </c>
      <c r="J62" s="31">
        <f t="shared" si="2"/>
        <v>16008.060639674615</v>
      </c>
      <c r="K62" s="31">
        <f t="shared" si="3"/>
        <v>6002.9950083194672</v>
      </c>
      <c r="L62" s="32" t="s">
        <v>218</v>
      </c>
      <c r="M62" s="33" t="s">
        <v>127</v>
      </c>
      <c r="N62" s="34" t="s">
        <v>22</v>
      </c>
      <c r="O62" s="35">
        <v>39</v>
      </c>
    </row>
    <row r="63" spans="1:15" ht="28.5" customHeight="1" x14ac:dyDescent="0.2">
      <c r="A63" s="10"/>
      <c r="B63" s="28" t="s">
        <v>28</v>
      </c>
      <c r="C63" s="29" t="s">
        <v>219</v>
      </c>
      <c r="D63" s="29" t="s">
        <v>220</v>
      </c>
      <c r="E63" s="29" t="s">
        <v>220</v>
      </c>
      <c r="F63" s="30">
        <v>42339</v>
      </c>
      <c r="G63" s="30">
        <v>42582</v>
      </c>
      <c r="H63" s="31">
        <v>299000</v>
      </c>
      <c r="I63" s="31">
        <v>112124</v>
      </c>
      <c r="J63" s="31">
        <f t="shared" si="2"/>
        <v>11055.647994083933</v>
      </c>
      <c r="K63" s="31">
        <f t="shared" si="3"/>
        <v>4145.8310223701237</v>
      </c>
      <c r="L63" s="32" t="s">
        <v>221</v>
      </c>
      <c r="M63" s="33" t="s">
        <v>101</v>
      </c>
      <c r="N63" s="34" t="s">
        <v>22</v>
      </c>
      <c r="O63" s="35">
        <v>36</v>
      </c>
    </row>
    <row r="64" spans="1:15" ht="14.25" customHeight="1" x14ac:dyDescent="0.2">
      <c r="A64" s="10"/>
      <c r="B64" s="28" t="s">
        <v>28</v>
      </c>
      <c r="C64" s="29" t="s">
        <v>43</v>
      </c>
      <c r="D64" s="29" t="s">
        <v>222</v>
      </c>
      <c r="E64" s="29" t="s">
        <v>223</v>
      </c>
      <c r="F64" s="30">
        <v>42524</v>
      </c>
      <c r="G64" s="30">
        <v>42856</v>
      </c>
      <c r="H64" s="31">
        <v>371600</v>
      </c>
      <c r="I64" s="31">
        <v>139350</v>
      </c>
      <c r="J64" s="31">
        <f t="shared" si="2"/>
        <v>13740.062858199297</v>
      </c>
      <c r="K64" s="31">
        <f t="shared" si="3"/>
        <v>5152.5235718247359</v>
      </c>
      <c r="L64" s="32" t="s">
        <v>46</v>
      </c>
      <c r="M64" s="33" t="s">
        <v>21</v>
      </c>
      <c r="N64" s="34" t="s">
        <v>22</v>
      </c>
      <c r="O64" s="35">
        <v>33</v>
      </c>
    </row>
    <row r="65" spans="1:15" ht="42.75" customHeight="1" x14ac:dyDescent="0.2">
      <c r="A65" s="10"/>
      <c r="B65" s="28" t="s">
        <v>28</v>
      </c>
      <c r="C65" s="29" t="s">
        <v>224</v>
      </c>
      <c r="D65" s="29" t="s">
        <v>225</v>
      </c>
      <c r="E65" s="29" t="s">
        <v>226</v>
      </c>
      <c r="F65" s="30">
        <v>42370</v>
      </c>
      <c r="G65" s="30">
        <v>42825</v>
      </c>
      <c r="H65" s="31">
        <v>119752</v>
      </c>
      <c r="I65" s="31">
        <v>44907</v>
      </c>
      <c r="J65" s="31">
        <f t="shared" si="2"/>
        <v>4427.8794601589943</v>
      </c>
      <c r="K65" s="31">
        <f t="shared" si="3"/>
        <v>1660.4547975596226</v>
      </c>
      <c r="L65" s="32" t="s">
        <v>176</v>
      </c>
      <c r="M65" s="33" t="s">
        <v>53</v>
      </c>
      <c r="N65" s="34" t="s">
        <v>22</v>
      </c>
      <c r="O65" s="35">
        <v>28</v>
      </c>
    </row>
    <row r="66" spans="1:15" s="36" customFormat="1" ht="42.75" customHeight="1" x14ac:dyDescent="0.2">
      <c r="A66" s="10"/>
      <c r="B66" s="37" t="s">
        <v>28</v>
      </c>
      <c r="C66" s="38" t="s">
        <v>227</v>
      </c>
      <c r="D66" s="38" t="s">
        <v>228</v>
      </c>
      <c r="E66" s="38" t="s">
        <v>229</v>
      </c>
      <c r="F66" s="39">
        <v>42493</v>
      </c>
      <c r="G66" s="39">
        <v>42855</v>
      </c>
      <c r="H66" s="40">
        <v>961322</v>
      </c>
      <c r="I66" s="40">
        <v>360495</v>
      </c>
      <c r="J66" s="40">
        <f t="shared" si="2"/>
        <v>35545.276391199848</v>
      </c>
      <c r="K66" s="40">
        <f t="shared" si="3"/>
        <v>13329.45091514143</v>
      </c>
      <c r="L66" s="41" t="s">
        <v>230</v>
      </c>
      <c r="M66" s="42" t="s">
        <v>21</v>
      </c>
      <c r="N66" s="43" t="s">
        <v>22</v>
      </c>
      <c r="O66" s="44">
        <v>27</v>
      </c>
    </row>
    <row r="67" spans="1:15" ht="42.75" customHeight="1" x14ac:dyDescent="0.2">
      <c r="A67" s="10"/>
      <c r="B67" s="28" t="s">
        <v>28</v>
      </c>
      <c r="C67" s="29" t="s">
        <v>231</v>
      </c>
      <c r="D67" s="29" t="s">
        <v>232</v>
      </c>
      <c r="E67" s="29" t="s">
        <v>233</v>
      </c>
      <c r="F67" s="30">
        <v>42401</v>
      </c>
      <c r="G67" s="30">
        <v>42674</v>
      </c>
      <c r="H67" s="31">
        <v>245600</v>
      </c>
      <c r="I67" s="31">
        <v>92100</v>
      </c>
      <c r="J67" s="31">
        <f t="shared" si="2"/>
        <v>9081.1610279164343</v>
      </c>
      <c r="K67" s="31">
        <f t="shared" si="3"/>
        <v>3405.4353854686633</v>
      </c>
      <c r="L67" s="32" t="s">
        <v>234</v>
      </c>
      <c r="M67" s="33" t="s">
        <v>101</v>
      </c>
      <c r="N67" s="34" t="s">
        <v>22</v>
      </c>
      <c r="O67" s="35">
        <v>25</v>
      </c>
    </row>
    <row r="68" spans="1:15" ht="28.5" customHeight="1" x14ac:dyDescent="0.2">
      <c r="A68" s="10"/>
      <c r="B68" s="28" t="s">
        <v>28</v>
      </c>
      <c r="C68" s="29" t="s">
        <v>235</v>
      </c>
      <c r="D68" s="29" t="s">
        <v>236</v>
      </c>
      <c r="E68" s="29" t="s">
        <v>237</v>
      </c>
      <c r="F68" s="30">
        <v>42537</v>
      </c>
      <c r="G68" s="30">
        <v>42902</v>
      </c>
      <c r="H68" s="31">
        <v>280000</v>
      </c>
      <c r="I68" s="31">
        <v>105000</v>
      </c>
      <c r="J68" s="31">
        <f t="shared" si="2"/>
        <v>10353.115178406359</v>
      </c>
      <c r="K68" s="31">
        <f t="shared" si="3"/>
        <v>3882.4181919023845</v>
      </c>
      <c r="L68" s="33" t="s">
        <v>238</v>
      </c>
      <c r="M68" s="33" t="s">
        <v>21</v>
      </c>
      <c r="N68" s="34" t="s">
        <v>22</v>
      </c>
      <c r="O68" s="35">
        <v>28</v>
      </c>
    </row>
    <row r="69" spans="1:15" ht="14.25" customHeight="1" x14ac:dyDescent="0.2">
      <c r="A69" s="10"/>
      <c r="B69" s="28" t="s">
        <v>28</v>
      </c>
      <c r="C69" s="29" t="s">
        <v>239</v>
      </c>
      <c r="D69" s="29" t="s">
        <v>222</v>
      </c>
      <c r="E69" s="29" t="s">
        <v>240</v>
      </c>
      <c r="F69" s="30">
        <v>42524</v>
      </c>
      <c r="G69" s="30">
        <v>42856</v>
      </c>
      <c r="H69" s="31">
        <v>311000</v>
      </c>
      <c r="I69" s="31">
        <v>116625</v>
      </c>
      <c r="J69" s="31">
        <f t="shared" ref="J69:J103" si="4">H69/$P$5</f>
        <v>11499.352930301349</v>
      </c>
      <c r="K69" s="31">
        <f t="shared" ref="K69:K103" si="5">I69/$P$5</f>
        <v>4312.257348863006</v>
      </c>
      <c r="L69" s="32" t="s">
        <v>109</v>
      </c>
      <c r="M69" s="33" t="s">
        <v>21</v>
      </c>
      <c r="N69" s="34" t="s">
        <v>22</v>
      </c>
      <c r="O69" s="35">
        <v>30</v>
      </c>
    </row>
    <row r="70" spans="1:15" ht="14.25" customHeight="1" x14ac:dyDescent="0.2">
      <c r="A70" s="10"/>
      <c r="B70" s="28" t="s">
        <v>28</v>
      </c>
      <c r="C70" s="29" t="s">
        <v>239</v>
      </c>
      <c r="D70" s="29" t="s">
        <v>241</v>
      </c>
      <c r="E70" s="29" t="s">
        <v>242</v>
      </c>
      <c r="F70" s="30">
        <v>42524</v>
      </c>
      <c r="G70" s="30">
        <v>42856</v>
      </c>
      <c r="H70" s="31">
        <v>266800</v>
      </c>
      <c r="I70" s="31">
        <v>100050</v>
      </c>
      <c r="J70" s="31">
        <f t="shared" si="4"/>
        <v>9865.039748567202</v>
      </c>
      <c r="K70" s="31">
        <f t="shared" si="5"/>
        <v>3699.389905712701</v>
      </c>
      <c r="L70" s="32" t="s">
        <v>109</v>
      </c>
      <c r="M70" s="33" t="s">
        <v>21</v>
      </c>
      <c r="N70" s="34" t="s">
        <v>22</v>
      </c>
      <c r="O70" s="35">
        <v>30</v>
      </c>
    </row>
    <row r="71" spans="1:15" ht="14.25" customHeight="1" x14ac:dyDescent="0.2">
      <c r="A71" s="10"/>
      <c r="B71" s="28" t="s">
        <v>28</v>
      </c>
      <c r="C71" s="29" t="s">
        <v>239</v>
      </c>
      <c r="D71" s="29" t="s">
        <v>197</v>
      </c>
      <c r="E71" s="29" t="s">
        <v>243</v>
      </c>
      <c r="F71" s="30">
        <v>42524</v>
      </c>
      <c r="G71" s="30">
        <v>42856</v>
      </c>
      <c r="H71" s="31">
        <v>333700</v>
      </c>
      <c r="I71" s="31">
        <v>125137</v>
      </c>
      <c r="J71" s="31">
        <f t="shared" si="4"/>
        <v>12338.694767979294</v>
      </c>
      <c r="K71" s="31">
        <f t="shared" si="5"/>
        <v>4626.9920502865589</v>
      </c>
      <c r="L71" s="32" t="s">
        <v>109</v>
      </c>
      <c r="M71" s="33" t="s">
        <v>21</v>
      </c>
      <c r="N71" s="34" t="s">
        <v>22</v>
      </c>
      <c r="O71" s="35">
        <v>30</v>
      </c>
    </row>
    <row r="72" spans="1:15" ht="14.25" customHeight="1" x14ac:dyDescent="0.2">
      <c r="A72" s="10"/>
      <c r="B72" s="28" t="s">
        <v>28</v>
      </c>
      <c r="C72" s="29" t="s">
        <v>43</v>
      </c>
      <c r="D72" s="29" t="s">
        <v>197</v>
      </c>
      <c r="E72" s="29" t="s">
        <v>243</v>
      </c>
      <c r="F72" s="30">
        <v>42524</v>
      </c>
      <c r="G72" s="30">
        <v>42856</v>
      </c>
      <c r="H72" s="31">
        <v>370000</v>
      </c>
      <c r="I72" s="31">
        <v>138750</v>
      </c>
      <c r="J72" s="31">
        <f t="shared" si="4"/>
        <v>13680.902200036975</v>
      </c>
      <c r="K72" s="31">
        <f t="shared" si="5"/>
        <v>5130.3383250138659</v>
      </c>
      <c r="L72" s="32" t="s">
        <v>46</v>
      </c>
      <c r="M72" s="33" t="s">
        <v>21</v>
      </c>
      <c r="N72" s="34" t="s">
        <v>22</v>
      </c>
      <c r="O72" s="35">
        <v>31</v>
      </c>
    </row>
    <row r="73" spans="1:15" ht="57.75" customHeight="1" thickBot="1" x14ac:dyDescent="0.25">
      <c r="A73" s="10"/>
      <c r="B73" s="20" t="s">
        <v>28</v>
      </c>
      <c r="C73" s="21" t="s">
        <v>244</v>
      </c>
      <c r="D73" s="21" t="s">
        <v>245</v>
      </c>
      <c r="E73" s="21" t="s">
        <v>246</v>
      </c>
      <c r="F73" s="22">
        <v>42689</v>
      </c>
      <c r="G73" s="22">
        <v>42711</v>
      </c>
      <c r="H73" s="23">
        <v>187000</v>
      </c>
      <c r="I73" s="23">
        <v>70125</v>
      </c>
      <c r="J73" s="23">
        <f t="shared" si="4"/>
        <v>6914.4019227213903</v>
      </c>
      <c r="K73" s="23">
        <f t="shared" si="5"/>
        <v>2592.9007210205214</v>
      </c>
      <c r="L73" s="45" t="s">
        <v>247</v>
      </c>
      <c r="M73" s="24" t="s">
        <v>21</v>
      </c>
      <c r="N73" s="25" t="s">
        <v>22</v>
      </c>
      <c r="O73" s="26">
        <v>35</v>
      </c>
    </row>
    <row r="74" spans="1:15" s="36" customFormat="1" ht="57.75" customHeight="1" thickBot="1" x14ac:dyDescent="0.25">
      <c r="A74" s="10"/>
      <c r="B74" s="46">
        <v>42796</v>
      </c>
      <c r="C74" s="47" t="s">
        <v>248</v>
      </c>
      <c r="D74" s="47" t="s">
        <v>249</v>
      </c>
      <c r="E74" s="47" t="s">
        <v>250</v>
      </c>
      <c r="F74" s="48">
        <v>42826</v>
      </c>
      <c r="G74" s="48">
        <v>43434</v>
      </c>
      <c r="H74" s="49">
        <v>4799999</v>
      </c>
      <c r="I74" s="49">
        <v>1799999</v>
      </c>
      <c r="J74" s="50">
        <f t="shared" si="4"/>
        <v>177481.9375115548</v>
      </c>
      <c r="K74" s="50">
        <f t="shared" si="5"/>
        <v>66555.703457200958</v>
      </c>
      <c r="L74" s="51" t="s">
        <v>251</v>
      </c>
      <c r="M74" s="52" t="s">
        <v>21</v>
      </c>
      <c r="N74" s="53" t="s">
        <v>22</v>
      </c>
      <c r="O74" s="54">
        <v>76</v>
      </c>
    </row>
    <row r="75" spans="1:15" s="36" customFormat="1" ht="57.75" customHeight="1" thickBot="1" x14ac:dyDescent="0.25">
      <c r="A75" s="10"/>
      <c r="B75" s="55">
        <v>42796</v>
      </c>
      <c r="C75" s="56" t="s">
        <v>252</v>
      </c>
      <c r="D75" s="56" t="s">
        <v>253</v>
      </c>
      <c r="E75" s="56" t="s">
        <v>254</v>
      </c>
      <c r="F75" s="57">
        <v>42737</v>
      </c>
      <c r="G75" s="57">
        <v>43086</v>
      </c>
      <c r="H75" s="50">
        <v>817598</v>
      </c>
      <c r="I75" s="50">
        <v>306599</v>
      </c>
      <c r="J75" s="50">
        <f t="shared" si="4"/>
        <v>30231.022370123865</v>
      </c>
      <c r="K75" s="50">
        <f t="shared" si="5"/>
        <v>11336.624144943611</v>
      </c>
      <c r="L75" s="58" t="s">
        <v>255</v>
      </c>
      <c r="M75" s="59" t="s">
        <v>53</v>
      </c>
      <c r="N75" s="53" t="s">
        <v>22</v>
      </c>
      <c r="O75" s="60">
        <v>75</v>
      </c>
    </row>
    <row r="76" spans="1:15" ht="57" customHeight="1" x14ac:dyDescent="0.2">
      <c r="A76" s="10"/>
      <c r="B76" s="61">
        <v>42462</v>
      </c>
      <c r="C76" s="62" t="s">
        <v>256</v>
      </c>
      <c r="D76" s="62" t="s">
        <v>257</v>
      </c>
      <c r="E76" s="62" t="s">
        <v>258</v>
      </c>
      <c r="F76" s="63">
        <v>42541</v>
      </c>
      <c r="G76" s="63">
        <v>42916</v>
      </c>
      <c r="H76" s="64">
        <v>7214000</v>
      </c>
      <c r="I76" s="64">
        <v>2705250</v>
      </c>
      <c r="J76" s="64">
        <f t="shared" si="4"/>
        <v>266740.61748936953</v>
      </c>
      <c r="K76" s="64">
        <f t="shared" si="5"/>
        <v>100027.73155851358</v>
      </c>
      <c r="L76" s="65" t="s">
        <v>259</v>
      </c>
      <c r="M76" s="16" t="s">
        <v>79</v>
      </c>
      <c r="N76" s="66" t="s">
        <v>22</v>
      </c>
      <c r="O76" s="67">
        <v>67</v>
      </c>
    </row>
    <row r="77" spans="1:15" ht="57" customHeight="1" x14ac:dyDescent="0.2">
      <c r="A77" s="10"/>
      <c r="B77" s="28">
        <v>42462</v>
      </c>
      <c r="C77" s="29" t="s">
        <v>256</v>
      </c>
      <c r="D77" s="29" t="s">
        <v>260</v>
      </c>
      <c r="E77" s="29" t="s">
        <v>258</v>
      </c>
      <c r="F77" s="30">
        <v>42541</v>
      </c>
      <c r="G77" s="30">
        <v>42916</v>
      </c>
      <c r="H77" s="31">
        <v>6536000</v>
      </c>
      <c r="I77" s="31">
        <v>2451000</v>
      </c>
      <c r="J77" s="31">
        <f t="shared" si="4"/>
        <v>241671.28859308557</v>
      </c>
      <c r="K77" s="31">
        <f t="shared" si="5"/>
        <v>90626.7332224071</v>
      </c>
      <c r="L77" s="32" t="s">
        <v>259</v>
      </c>
      <c r="M77" s="33" t="s">
        <v>79</v>
      </c>
      <c r="N77" s="34" t="s">
        <v>22</v>
      </c>
      <c r="O77" s="35">
        <v>67</v>
      </c>
    </row>
    <row r="78" spans="1:15" ht="57" customHeight="1" x14ac:dyDescent="0.2">
      <c r="A78" s="10"/>
      <c r="B78" s="28">
        <v>42462</v>
      </c>
      <c r="C78" s="29" t="s">
        <v>23</v>
      </c>
      <c r="D78" s="29" t="s">
        <v>261</v>
      </c>
      <c r="E78" s="29" t="s">
        <v>262</v>
      </c>
      <c r="F78" s="30">
        <v>42644</v>
      </c>
      <c r="G78" s="30">
        <v>42735</v>
      </c>
      <c r="H78" s="31">
        <v>13736000</v>
      </c>
      <c r="I78" s="31">
        <v>5151000</v>
      </c>
      <c r="J78" s="31">
        <f t="shared" si="4"/>
        <v>507894.25032353483</v>
      </c>
      <c r="K78" s="31">
        <f t="shared" si="5"/>
        <v>190460.34387132555</v>
      </c>
      <c r="L78" s="32" t="s">
        <v>263</v>
      </c>
      <c r="M78" s="33" t="s">
        <v>264</v>
      </c>
      <c r="N78" s="34" t="s">
        <v>22</v>
      </c>
      <c r="O78" s="35">
        <v>91</v>
      </c>
    </row>
    <row r="79" spans="1:15" ht="57" customHeight="1" x14ac:dyDescent="0.2">
      <c r="A79" s="10"/>
      <c r="B79" s="28">
        <v>42462</v>
      </c>
      <c r="C79" s="29" t="s">
        <v>265</v>
      </c>
      <c r="D79" s="29" t="s">
        <v>266</v>
      </c>
      <c r="E79" s="29" t="s">
        <v>267</v>
      </c>
      <c r="F79" s="30">
        <v>42551</v>
      </c>
      <c r="G79" s="30">
        <v>42916</v>
      </c>
      <c r="H79" s="31">
        <v>2996000</v>
      </c>
      <c r="I79" s="31">
        <v>1123500</v>
      </c>
      <c r="J79" s="31">
        <f t="shared" si="4"/>
        <v>110778.33240894804</v>
      </c>
      <c r="K79" s="31">
        <f t="shared" si="5"/>
        <v>41541.874653355517</v>
      </c>
      <c r="L79" s="32" t="s">
        <v>268</v>
      </c>
      <c r="M79" s="33" t="s">
        <v>60</v>
      </c>
      <c r="N79" s="34" t="s">
        <v>22</v>
      </c>
      <c r="O79" s="35">
        <v>75</v>
      </c>
    </row>
    <row r="80" spans="1:15" ht="57" customHeight="1" x14ac:dyDescent="0.2">
      <c r="A80" s="10"/>
      <c r="B80" s="28">
        <v>42462</v>
      </c>
      <c r="C80" s="29" t="s">
        <v>23</v>
      </c>
      <c r="D80" s="29" t="s">
        <v>269</v>
      </c>
      <c r="E80" s="29" t="s">
        <v>262</v>
      </c>
      <c r="F80" s="30">
        <v>42644</v>
      </c>
      <c r="G80" s="30">
        <v>42735</v>
      </c>
      <c r="H80" s="31">
        <v>14469000</v>
      </c>
      <c r="I80" s="31">
        <v>5425875</v>
      </c>
      <c r="J80" s="31">
        <f t="shared" si="4"/>
        <v>534997.22684414859</v>
      </c>
      <c r="K80" s="31">
        <f t="shared" si="5"/>
        <v>200623.96006655574</v>
      </c>
      <c r="L80" s="32" t="s">
        <v>263</v>
      </c>
      <c r="M80" s="33" t="s">
        <v>264</v>
      </c>
      <c r="N80" s="34" t="s">
        <v>22</v>
      </c>
      <c r="O80" s="35">
        <v>91</v>
      </c>
    </row>
    <row r="81" spans="1:15" ht="28.5" customHeight="1" x14ac:dyDescent="0.2">
      <c r="A81" s="10"/>
      <c r="B81" s="28">
        <v>42462</v>
      </c>
      <c r="C81" s="29" t="s">
        <v>270</v>
      </c>
      <c r="D81" s="29" t="s">
        <v>271</v>
      </c>
      <c r="E81" s="29" t="s">
        <v>272</v>
      </c>
      <c r="F81" s="30">
        <v>42541</v>
      </c>
      <c r="G81" s="30">
        <v>43254</v>
      </c>
      <c r="H81" s="31">
        <v>9836000</v>
      </c>
      <c r="I81" s="31">
        <v>3688500</v>
      </c>
      <c r="J81" s="31">
        <f t="shared" si="4"/>
        <v>363690.1460528748</v>
      </c>
      <c r="K81" s="31">
        <f t="shared" si="5"/>
        <v>136383.80476982804</v>
      </c>
      <c r="L81" s="32" t="s">
        <v>273</v>
      </c>
      <c r="M81" s="33" t="s">
        <v>136</v>
      </c>
      <c r="N81" s="34" t="s">
        <v>22</v>
      </c>
      <c r="O81" s="35">
        <v>63</v>
      </c>
    </row>
    <row r="82" spans="1:15" ht="28.5" customHeight="1" x14ac:dyDescent="0.2">
      <c r="A82" s="10"/>
      <c r="B82" s="28">
        <v>42462</v>
      </c>
      <c r="C82" s="29" t="s">
        <v>23</v>
      </c>
      <c r="D82" s="29" t="s">
        <v>274</v>
      </c>
      <c r="E82" s="29" t="s">
        <v>275</v>
      </c>
      <c r="F82" s="30">
        <v>42552</v>
      </c>
      <c r="G82" s="30">
        <v>42643</v>
      </c>
      <c r="H82" s="31">
        <v>12970000</v>
      </c>
      <c r="I82" s="31">
        <v>4863750</v>
      </c>
      <c r="J82" s="31">
        <f t="shared" si="4"/>
        <v>479571.08522832312</v>
      </c>
      <c r="K82" s="31">
        <f t="shared" si="5"/>
        <v>179839.15696062119</v>
      </c>
      <c r="L82" s="32" t="s">
        <v>263</v>
      </c>
      <c r="M82" s="33" t="s">
        <v>264</v>
      </c>
      <c r="N82" s="34" t="s">
        <v>22</v>
      </c>
      <c r="O82" s="35">
        <v>78</v>
      </c>
    </row>
    <row r="83" spans="1:15" ht="28.5" customHeight="1" x14ac:dyDescent="0.2">
      <c r="A83" s="10"/>
      <c r="B83" s="28">
        <v>42462</v>
      </c>
      <c r="C83" s="29" t="s">
        <v>23</v>
      </c>
      <c r="D83" s="29" t="s">
        <v>276</v>
      </c>
      <c r="E83" s="29" t="s">
        <v>275</v>
      </c>
      <c r="F83" s="30">
        <v>42644</v>
      </c>
      <c r="G83" s="30">
        <v>42735</v>
      </c>
      <c r="H83" s="31">
        <v>4638000</v>
      </c>
      <c r="I83" s="31">
        <v>1739250</v>
      </c>
      <c r="J83" s="31">
        <f t="shared" si="4"/>
        <v>171491.95784803104</v>
      </c>
      <c r="K83" s="31">
        <f t="shared" si="5"/>
        <v>64309.484193011645</v>
      </c>
      <c r="L83" s="32" t="s">
        <v>263</v>
      </c>
      <c r="M83" s="33" t="s">
        <v>264</v>
      </c>
      <c r="N83" s="34" t="s">
        <v>22</v>
      </c>
      <c r="O83" s="35">
        <v>76</v>
      </c>
    </row>
    <row r="84" spans="1:15" ht="14.25" customHeight="1" x14ac:dyDescent="0.2">
      <c r="A84" s="10"/>
      <c r="B84" s="28">
        <v>42462</v>
      </c>
      <c r="C84" s="29" t="s">
        <v>23</v>
      </c>
      <c r="D84" s="29" t="s">
        <v>277</v>
      </c>
      <c r="E84" s="29" t="s">
        <v>278</v>
      </c>
      <c r="F84" s="30">
        <v>42552</v>
      </c>
      <c r="G84" s="30">
        <v>42643</v>
      </c>
      <c r="H84" s="31">
        <v>5260000</v>
      </c>
      <c r="I84" s="31">
        <v>1972500</v>
      </c>
      <c r="J84" s="31">
        <f t="shared" si="4"/>
        <v>194490.66370863374</v>
      </c>
      <c r="K84" s="31">
        <f t="shared" si="5"/>
        <v>72933.998890737654</v>
      </c>
      <c r="L84" s="32" t="s">
        <v>263</v>
      </c>
      <c r="M84" s="33" t="s">
        <v>264</v>
      </c>
      <c r="N84" s="34" t="s">
        <v>22</v>
      </c>
      <c r="O84" s="35">
        <v>78</v>
      </c>
    </row>
    <row r="85" spans="1:15" ht="28.5" customHeight="1" x14ac:dyDescent="0.2">
      <c r="A85" s="10"/>
      <c r="B85" s="28">
        <v>42462</v>
      </c>
      <c r="C85" s="29" t="s">
        <v>279</v>
      </c>
      <c r="D85" s="29" t="s">
        <v>280</v>
      </c>
      <c r="E85" s="29" t="s">
        <v>281</v>
      </c>
      <c r="F85" s="30">
        <v>42401</v>
      </c>
      <c r="G85" s="30">
        <v>42735</v>
      </c>
      <c r="H85" s="31">
        <v>244000</v>
      </c>
      <c r="I85" s="31">
        <v>91500</v>
      </c>
      <c r="J85" s="31">
        <f t="shared" si="4"/>
        <v>9022.0003697541124</v>
      </c>
      <c r="K85" s="31">
        <f t="shared" si="5"/>
        <v>3383.2501386577924</v>
      </c>
      <c r="L85" s="32" t="s">
        <v>282</v>
      </c>
      <c r="M85" s="33" t="s">
        <v>21</v>
      </c>
      <c r="N85" s="34" t="s">
        <v>22</v>
      </c>
      <c r="O85" s="35">
        <v>53</v>
      </c>
    </row>
    <row r="86" spans="1:15" ht="28.5" customHeight="1" x14ac:dyDescent="0.2">
      <c r="A86" s="10"/>
      <c r="B86" s="28">
        <v>42462</v>
      </c>
      <c r="C86" s="29" t="s">
        <v>279</v>
      </c>
      <c r="D86" s="29" t="s">
        <v>283</v>
      </c>
      <c r="E86" s="29" t="s">
        <v>284</v>
      </c>
      <c r="F86" s="30">
        <v>42401</v>
      </c>
      <c r="G86" s="30">
        <v>43100</v>
      </c>
      <c r="H86" s="31">
        <v>15950000</v>
      </c>
      <c r="I86" s="31">
        <v>5981250</v>
      </c>
      <c r="J86" s="31">
        <f t="shared" si="4"/>
        <v>589757.81105564791</v>
      </c>
      <c r="K86" s="31">
        <f t="shared" si="5"/>
        <v>221159.17914586799</v>
      </c>
      <c r="L86" s="32" t="s">
        <v>282</v>
      </c>
      <c r="M86" s="33" t="s">
        <v>21</v>
      </c>
      <c r="N86" s="34" t="s">
        <v>22</v>
      </c>
      <c r="O86" s="35">
        <v>57</v>
      </c>
    </row>
    <row r="87" spans="1:15" ht="32.25" customHeight="1" thickBot="1" x14ac:dyDescent="0.25">
      <c r="A87" s="10"/>
      <c r="B87" s="20">
        <v>42462</v>
      </c>
      <c r="C87" s="21" t="s">
        <v>285</v>
      </c>
      <c r="D87" s="21" t="s">
        <v>286</v>
      </c>
      <c r="E87" s="21" t="s">
        <v>287</v>
      </c>
      <c r="F87" s="22">
        <v>42461</v>
      </c>
      <c r="G87" s="22">
        <v>42826</v>
      </c>
      <c r="H87" s="23">
        <v>2557000</v>
      </c>
      <c r="I87" s="23">
        <v>958875</v>
      </c>
      <c r="J87" s="23">
        <f t="shared" si="4"/>
        <v>94546.126825660933</v>
      </c>
      <c r="K87" s="23">
        <f t="shared" si="5"/>
        <v>35454.79755962285</v>
      </c>
      <c r="L87" s="45" t="s">
        <v>288</v>
      </c>
      <c r="M87" s="68" t="s">
        <v>65</v>
      </c>
      <c r="N87" s="25" t="s">
        <v>22</v>
      </c>
      <c r="O87" s="26">
        <v>55</v>
      </c>
    </row>
    <row r="88" spans="1:15" ht="156.75" customHeight="1" x14ac:dyDescent="0.2">
      <c r="A88" s="10"/>
      <c r="B88" s="11">
        <v>42492</v>
      </c>
      <c r="C88" s="12" t="s">
        <v>289</v>
      </c>
      <c r="D88" s="12" t="s">
        <v>290</v>
      </c>
      <c r="E88" s="12" t="s">
        <v>291</v>
      </c>
      <c r="F88" s="13">
        <v>42415</v>
      </c>
      <c r="G88" s="13">
        <v>42551</v>
      </c>
      <c r="H88" s="14">
        <v>390000</v>
      </c>
      <c r="I88" s="14">
        <v>292500</v>
      </c>
      <c r="J88" s="14">
        <f t="shared" si="4"/>
        <v>14420.410427066001</v>
      </c>
      <c r="K88" s="14">
        <f t="shared" si="5"/>
        <v>10815.3078202995</v>
      </c>
      <c r="L88" s="15" t="s">
        <v>292</v>
      </c>
      <c r="M88" s="16" t="s">
        <v>293</v>
      </c>
      <c r="N88" s="17" t="s">
        <v>22</v>
      </c>
      <c r="O88" s="27">
        <v>0</v>
      </c>
    </row>
    <row r="89" spans="1:15" ht="114" customHeight="1" x14ac:dyDescent="0.2">
      <c r="A89" s="10"/>
      <c r="B89" s="28">
        <v>42492</v>
      </c>
      <c r="C89" s="29" t="s">
        <v>119</v>
      </c>
      <c r="D89" s="29" t="s">
        <v>294</v>
      </c>
      <c r="E89" s="29" t="s">
        <v>295</v>
      </c>
      <c r="F89" s="30">
        <v>42430</v>
      </c>
      <c r="G89" s="30">
        <v>42551</v>
      </c>
      <c r="H89" s="31">
        <v>1207000</v>
      </c>
      <c r="I89" s="31">
        <v>905250</v>
      </c>
      <c r="J89" s="31">
        <f t="shared" si="4"/>
        <v>44629.321501201695</v>
      </c>
      <c r="K89" s="31">
        <f t="shared" si="5"/>
        <v>33471.991125901273</v>
      </c>
      <c r="L89" s="33" t="s">
        <v>296</v>
      </c>
      <c r="M89" s="33" t="s">
        <v>84</v>
      </c>
      <c r="N89" s="34" t="s">
        <v>22</v>
      </c>
      <c r="O89" s="35">
        <v>0</v>
      </c>
    </row>
    <row r="90" spans="1:15" ht="142.5" customHeight="1" x14ac:dyDescent="0.2">
      <c r="A90" s="10"/>
      <c r="B90" s="28">
        <v>42492</v>
      </c>
      <c r="C90" s="29" t="s">
        <v>119</v>
      </c>
      <c r="D90" s="29" t="s">
        <v>297</v>
      </c>
      <c r="E90" s="29" t="s">
        <v>298</v>
      </c>
      <c r="F90" s="30">
        <v>42430</v>
      </c>
      <c r="G90" s="30">
        <v>42551</v>
      </c>
      <c r="H90" s="31">
        <v>1907000</v>
      </c>
      <c r="I90" s="31">
        <v>1430250</v>
      </c>
      <c r="J90" s="31">
        <f t="shared" si="4"/>
        <v>70512.10944721759</v>
      </c>
      <c r="K90" s="31">
        <f t="shared" si="5"/>
        <v>52884.082085413196</v>
      </c>
      <c r="L90" s="33" t="s">
        <v>299</v>
      </c>
      <c r="M90" s="33" t="s">
        <v>53</v>
      </c>
      <c r="N90" s="34" t="s">
        <v>22</v>
      </c>
      <c r="O90" s="35">
        <v>0</v>
      </c>
    </row>
    <row r="91" spans="1:15" ht="143.25" customHeight="1" thickBot="1" x14ac:dyDescent="0.25">
      <c r="A91" s="9"/>
      <c r="B91" s="20">
        <v>42492</v>
      </c>
      <c r="C91" s="21" t="s">
        <v>119</v>
      </c>
      <c r="D91" s="21" t="s">
        <v>300</v>
      </c>
      <c r="E91" s="21" t="s">
        <v>301</v>
      </c>
      <c r="F91" s="22">
        <v>42461</v>
      </c>
      <c r="G91" s="22">
        <v>42551</v>
      </c>
      <c r="H91" s="23">
        <v>497000</v>
      </c>
      <c r="I91" s="23">
        <v>372750</v>
      </c>
      <c r="J91" s="23">
        <f t="shared" si="4"/>
        <v>18376.779441671286</v>
      </c>
      <c r="K91" s="23">
        <f t="shared" si="5"/>
        <v>13782.584581253466</v>
      </c>
      <c r="L91" s="24" t="s">
        <v>299</v>
      </c>
      <c r="M91" s="69" t="s">
        <v>53</v>
      </c>
      <c r="N91" s="25" t="s">
        <v>22</v>
      </c>
      <c r="O91" s="26">
        <v>0</v>
      </c>
    </row>
    <row r="92" spans="1:15" ht="28.5" customHeight="1" x14ac:dyDescent="0.2">
      <c r="A92" s="70" t="s">
        <v>302</v>
      </c>
      <c r="B92" s="73">
        <v>42434</v>
      </c>
      <c r="C92" s="12" t="s">
        <v>29</v>
      </c>
      <c r="D92" s="12" t="s">
        <v>303</v>
      </c>
      <c r="E92" s="12" t="s">
        <v>304</v>
      </c>
      <c r="F92" s="13">
        <v>42430</v>
      </c>
      <c r="G92" s="13">
        <v>42781</v>
      </c>
      <c r="H92" s="14">
        <v>237000</v>
      </c>
      <c r="I92" s="14">
        <v>88875</v>
      </c>
      <c r="J92" s="14">
        <f t="shared" si="4"/>
        <v>8763.1724902939532</v>
      </c>
      <c r="K92" s="14">
        <f t="shared" si="5"/>
        <v>3286.1896838602329</v>
      </c>
      <c r="L92" s="74" t="s">
        <v>305</v>
      </c>
      <c r="M92" s="15" t="s">
        <v>27</v>
      </c>
      <c r="N92" s="75" t="s">
        <v>22</v>
      </c>
      <c r="O92" s="27">
        <v>38</v>
      </c>
    </row>
    <row r="93" spans="1:15" s="36" customFormat="1" ht="28.5" customHeight="1" x14ac:dyDescent="0.2">
      <c r="A93" s="72"/>
      <c r="B93" s="76">
        <v>42799</v>
      </c>
      <c r="C93" s="77" t="s">
        <v>71</v>
      </c>
      <c r="D93" s="77" t="s">
        <v>306</v>
      </c>
      <c r="E93" s="77" t="s">
        <v>307</v>
      </c>
      <c r="F93" s="78">
        <v>42520</v>
      </c>
      <c r="G93" s="78">
        <v>42671</v>
      </c>
      <c r="H93" s="79">
        <v>873546</v>
      </c>
      <c r="I93" s="79">
        <v>327579</v>
      </c>
      <c r="J93" s="80">
        <f t="shared" si="4"/>
        <v>32299.722684414861</v>
      </c>
      <c r="K93" s="80">
        <f t="shared" si="5"/>
        <v>12112.36827509706</v>
      </c>
      <c r="L93" s="81" t="s">
        <v>74</v>
      </c>
      <c r="M93" s="82" t="s">
        <v>65</v>
      </c>
      <c r="N93" s="43" t="s">
        <v>22</v>
      </c>
      <c r="O93" s="83">
        <v>28</v>
      </c>
    </row>
    <row r="94" spans="1:15" ht="29.25" customHeight="1" thickBot="1" x14ac:dyDescent="0.25">
      <c r="A94" s="71"/>
      <c r="B94" s="84">
        <v>42434</v>
      </c>
      <c r="C94" s="21" t="s">
        <v>93</v>
      </c>
      <c r="D94" s="21" t="s">
        <v>308</v>
      </c>
      <c r="E94" s="21" t="s">
        <v>309</v>
      </c>
      <c r="F94" s="22">
        <v>42527</v>
      </c>
      <c r="G94" s="22">
        <v>42673</v>
      </c>
      <c r="H94" s="23">
        <v>396000</v>
      </c>
      <c r="I94" s="23">
        <v>148500</v>
      </c>
      <c r="J94" s="23">
        <f t="shared" si="4"/>
        <v>14642.262895174708</v>
      </c>
      <c r="K94" s="23">
        <f t="shared" si="5"/>
        <v>5490.8485856905154</v>
      </c>
      <c r="L94" s="45" t="s">
        <v>310</v>
      </c>
      <c r="M94" s="24" t="s">
        <v>79</v>
      </c>
      <c r="N94" s="25" t="s">
        <v>22</v>
      </c>
      <c r="O94" s="26">
        <v>23</v>
      </c>
    </row>
    <row r="95" spans="1:15" s="36" customFormat="1" ht="44.25" customHeight="1" x14ac:dyDescent="0.2">
      <c r="A95" s="85" t="s">
        <v>311</v>
      </c>
      <c r="B95" s="88" t="s">
        <v>312</v>
      </c>
      <c r="C95" s="89" t="s">
        <v>313</v>
      </c>
      <c r="D95" s="47" t="s">
        <v>314</v>
      </c>
      <c r="E95" s="47" t="s">
        <v>315</v>
      </c>
      <c r="F95" s="48">
        <v>42326</v>
      </c>
      <c r="G95" s="48">
        <v>42398</v>
      </c>
      <c r="H95" s="49">
        <v>142976</v>
      </c>
      <c r="I95" s="49">
        <v>107232</v>
      </c>
      <c r="J95" s="49">
        <f t="shared" si="4"/>
        <v>5286.5964133850985</v>
      </c>
      <c r="K95" s="49">
        <f t="shared" si="5"/>
        <v>3964.9473100388241</v>
      </c>
      <c r="L95" s="89" t="s">
        <v>316</v>
      </c>
      <c r="M95" s="89" t="s">
        <v>317</v>
      </c>
      <c r="N95" s="90" t="s">
        <v>22</v>
      </c>
      <c r="O95" s="91" t="s">
        <v>311</v>
      </c>
    </row>
    <row r="96" spans="1:15" s="36" customFormat="1" ht="34.5" customHeight="1" x14ac:dyDescent="0.2">
      <c r="A96" s="87"/>
      <c r="B96" s="92" t="s">
        <v>312</v>
      </c>
      <c r="C96" s="93" t="s">
        <v>313</v>
      </c>
      <c r="D96" s="38" t="s">
        <v>318</v>
      </c>
      <c r="E96" s="94" t="s">
        <v>319</v>
      </c>
      <c r="F96" s="39">
        <v>42377</v>
      </c>
      <c r="G96" s="39">
        <v>42735</v>
      </c>
      <c r="H96" s="80">
        <v>544000</v>
      </c>
      <c r="I96" s="40">
        <v>408000</v>
      </c>
      <c r="J96" s="40">
        <f t="shared" si="4"/>
        <v>20114.623775189499</v>
      </c>
      <c r="K96" s="40">
        <f t="shared" si="5"/>
        <v>15085.967831392123</v>
      </c>
      <c r="L96" s="93" t="s">
        <v>316</v>
      </c>
      <c r="M96" s="93" t="s">
        <v>317</v>
      </c>
      <c r="N96" s="43" t="s">
        <v>22</v>
      </c>
      <c r="O96" s="95" t="s">
        <v>311</v>
      </c>
    </row>
    <row r="97" spans="1:15" s="36" customFormat="1" ht="30" customHeight="1" x14ac:dyDescent="0.2">
      <c r="A97" s="87"/>
      <c r="B97" s="92" t="s">
        <v>312</v>
      </c>
      <c r="C97" s="93" t="s">
        <v>313</v>
      </c>
      <c r="D97" s="38" t="s">
        <v>320</v>
      </c>
      <c r="E97" s="94" t="s">
        <v>321</v>
      </c>
      <c r="F97" s="39">
        <v>42310</v>
      </c>
      <c r="G97" s="39">
        <v>42734</v>
      </c>
      <c r="H97" s="40">
        <v>2200000</v>
      </c>
      <c r="I97" s="40">
        <v>1650000</v>
      </c>
      <c r="J97" s="40">
        <f t="shared" si="4"/>
        <v>81345.904973192824</v>
      </c>
      <c r="K97" s="40">
        <f t="shared" si="5"/>
        <v>61009.428729894615</v>
      </c>
      <c r="L97" s="93" t="s">
        <v>316</v>
      </c>
      <c r="M97" s="93" t="s">
        <v>317</v>
      </c>
      <c r="N97" s="43" t="s">
        <v>22</v>
      </c>
      <c r="O97" s="95" t="s">
        <v>311</v>
      </c>
    </row>
    <row r="98" spans="1:15" s="36" customFormat="1" ht="32.25" customHeight="1" x14ac:dyDescent="0.2">
      <c r="A98" s="87"/>
      <c r="B98" s="92" t="s">
        <v>312</v>
      </c>
      <c r="C98" s="93" t="s">
        <v>313</v>
      </c>
      <c r="D98" s="38" t="s">
        <v>322</v>
      </c>
      <c r="E98" s="94" t="s">
        <v>323</v>
      </c>
      <c r="F98" s="39">
        <v>42310</v>
      </c>
      <c r="G98" s="39">
        <v>42734</v>
      </c>
      <c r="H98" s="40">
        <v>811000</v>
      </c>
      <c r="I98" s="40">
        <v>608250</v>
      </c>
      <c r="J98" s="40">
        <f t="shared" si="4"/>
        <v>29987.058606026989</v>
      </c>
      <c r="K98" s="40">
        <f t="shared" si="5"/>
        <v>22490.293954520243</v>
      </c>
      <c r="L98" s="93" t="s">
        <v>316</v>
      </c>
      <c r="M98" s="93" t="s">
        <v>317</v>
      </c>
      <c r="N98" s="43" t="s">
        <v>22</v>
      </c>
      <c r="O98" s="95" t="s">
        <v>311</v>
      </c>
    </row>
    <row r="99" spans="1:15" s="36" customFormat="1" ht="30.75" customHeight="1" x14ac:dyDescent="0.2">
      <c r="A99" s="87"/>
      <c r="B99" s="92" t="s">
        <v>312</v>
      </c>
      <c r="C99" s="93" t="s">
        <v>313</v>
      </c>
      <c r="D99" s="38" t="s">
        <v>324</v>
      </c>
      <c r="E99" s="94" t="s">
        <v>325</v>
      </c>
      <c r="F99" s="39">
        <v>42401</v>
      </c>
      <c r="G99" s="39">
        <v>42734</v>
      </c>
      <c r="H99" s="40">
        <v>980000</v>
      </c>
      <c r="I99" s="40">
        <v>735000</v>
      </c>
      <c r="J99" s="40">
        <f t="shared" si="4"/>
        <v>36235.903124422257</v>
      </c>
      <c r="K99" s="40">
        <f t="shared" si="5"/>
        <v>27176.927343316693</v>
      </c>
      <c r="L99" s="93" t="s">
        <v>316</v>
      </c>
      <c r="M99" s="93" t="s">
        <v>317</v>
      </c>
      <c r="N99" s="43" t="s">
        <v>22</v>
      </c>
      <c r="O99" s="95" t="s">
        <v>311</v>
      </c>
    </row>
    <row r="100" spans="1:15" s="36" customFormat="1" ht="29.25" customHeight="1" x14ac:dyDescent="0.2">
      <c r="A100" s="87"/>
      <c r="B100" s="92" t="s">
        <v>312</v>
      </c>
      <c r="C100" s="93" t="s">
        <v>313</v>
      </c>
      <c r="D100" s="38" t="s">
        <v>326</v>
      </c>
      <c r="E100" s="94" t="s">
        <v>327</v>
      </c>
      <c r="F100" s="39">
        <v>42416</v>
      </c>
      <c r="G100" s="39">
        <v>43861</v>
      </c>
      <c r="H100" s="40">
        <v>1910000</v>
      </c>
      <c r="I100" s="40">
        <v>1432500</v>
      </c>
      <c r="J100" s="40">
        <f t="shared" si="4"/>
        <v>70623.035681271955</v>
      </c>
      <c r="K100" s="40">
        <f t="shared" si="5"/>
        <v>52967.276760953959</v>
      </c>
      <c r="L100" s="93" t="s">
        <v>316</v>
      </c>
      <c r="M100" s="93" t="s">
        <v>317</v>
      </c>
      <c r="N100" s="43" t="s">
        <v>22</v>
      </c>
      <c r="O100" s="95" t="s">
        <v>311</v>
      </c>
    </row>
    <row r="101" spans="1:15" s="36" customFormat="1" ht="32.25" customHeight="1" x14ac:dyDescent="0.2">
      <c r="A101" s="87"/>
      <c r="B101" s="92" t="s">
        <v>312</v>
      </c>
      <c r="C101" s="93" t="s">
        <v>313</v>
      </c>
      <c r="D101" s="38" t="s">
        <v>328</v>
      </c>
      <c r="E101" s="94" t="s">
        <v>329</v>
      </c>
      <c r="F101" s="39">
        <v>42334</v>
      </c>
      <c r="G101" s="39">
        <v>42417</v>
      </c>
      <c r="H101" s="40">
        <v>30000</v>
      </c>
      <c r="I101" s="40">
        <v>22500</v>
      </c>
      <c r="J101" s="40">
        <f t="shared" si="4"/>
        <v>1109.2623405435386</v>
      </c>
      <c r="K101" s="40">
        <f t="shared" si="5"/>
        <v>831.94675540765388</v>
      </c>
      <c r="L101" s="93" t="s">
        <v>316</v>
      </c>
      <c r="M101" s="93" t="s">
        <v>317</v>
      </c>
      <c r="N101" s="43" t="s">
        <v>22</v>
      </c>
      <c r="O101" s="95" t="s">
        <v>311</v>
      </c>
    </row>
    <row r="102" spans="1:15" s="36" customFormat="1" ht="44.25" customHeight="1" x14ac:dyDescent="0.2">
      <c r="A102" s="87"/>
      <c r="B102" s="92" t="s">
        <v>312</v>
      </c>
      <c r="C102" s="93" t="s">
        <v>313</v>
      </c>
      <c r="D102" s="38" t="s">
        <v>330</v>
      </c>
      <c r="E102" s="94" t="s">
        <v>331</v>
      </c>
      <c r="F102" s="39">
        <v>42478</v>
      </c>
      <c r="G102" s="39">
        <v>42582</v>
      </c>
      <c r="H102" s="40">
        <v>1750000</v>
      </c>
      <c r="I102" s="40">
        <v>1312500</v>
      </c>
      <c r="J102" s="40">
        <f t="shared" si="4"/>
        <v>64706.969865039748</v>
      </c>
      <c r="K102" s="40">
        <f t="shared" si="5"/>
        <v>48530.227398779811</v>
      </c>
      <c r="L102" s="93" t="s">
        <v>316</v>
      </c>
      <c r="M102" s="93" t="s">
        <v>317</v>
      </c>
      <c r="N102" s="43" t="s">
        <v>22</v>
      </c>
      <c r="O102" s="95" t="s">
        <v>311</v>
      </c>
    </row>
    <row r="103" spans="1:15" s="36" customFormat="1" ht="48" customHeight="1" thickBot="1" x14ac:dyDescent="0.25">
      <c r="A103" s="86"/>
      <c r="B103" s="96" t="s">
        <v>312</v>
      </c>
      <c r="C103" s="97" t="s">
        <v>313</v>
      </c>
      <c r="D103" s="56" t="s">
        <v>332</v>
      </c>
      <c r="E103" s="56" t="s">
        <v>333</v>
      </c>
      <c r="F103" s="57">
        <v>42537</v>
      </c>
      <c r="G103" s="57">
        <v>43100</v>
      </c>
      <c r="H103" s="50">
        <v>40000</v>
      </c>
      <c r="I103" s="50">
        <v>30000</v>
      </c>
      <c r="J103" s="50">
        <f t="shared" si="4"/>
        <v>1479.0164540580513</v>
      </c>
      <c r="K103" s="50">
        <f t="shared" si="5"/>
        <v>1109.2623405435386</v>
      </c>
      <c r="L103" s="97" t="s">
        <v>316</v>
      </c>
      <c r="M103" s="97" t="s">
        <v>317</v>
      </c>
      <c r="N103" s="98" t="s">
        <v>22</v>
      </c>
      <c r="O103" s="99" t="s">
        <v>311</v>
      </c>
    </row>
    <row r="104" spans="1:15" ht="14.25" customHeight="1" x14ac:dyDescent="0.2">
      <c r="H104" s="100"/>
      <c r="I104" s="100"/>
    </row>
    <row r="105" spans="1:15" ht="14.25" customHeight="1" x14ac:dyDescent="0.2">
      <c r="H105" s="100"/>
    </row>
    <row r="110" spans="1:15" ht="14.25" customHeight="1" x14ac:dyDescent="0.2">
      <c r="E110" s="3"/>
    </row>
  </sheetData>
  <mergeCells count="4">
    <mergeCell ref="A2:N2"/>
    <mergeCell ref="A5:A91"/>
    <mergeCell ref="A92:A94"/>
    <mergeCell ref="A95:A103"/>
  </mergeCells>
  <pageMargins left="0.25" right="0.25" top="0.75" bottom="0.75" header="0.3" footer="0.3"/>
  <pageSetup paperSize="9" scale="1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Budínová Klára</dc:creator>
  <cp:lastModifiedBy>Výravská Pavlína</cp:lastModifiedBy>
  <cp:lastPrinted>2017-01-09T11:33:29Z</cp:lastPrinted>
  <dcterms:created xsi:type="dcterms:W3CDTF">2016-06-13T05:45:34Z</dcterms:created>
  <dcterms:modified xsi:type="dcterms:W3CDTF">2017-01-10T08:31:29Z</dcterms:modified>
</cp:coreProperties>
</file>