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630" yWindow="1080" windowWidth="27495" windowHeight="132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324" i="1" l="1"/>
  <c r="K325" i="1"/>
  <c r="K326" i="1"/>
  <c r="K327" i="1"/>
  <c r="K328" i="1"/>
  <c r="K329" i="1"/>
  <c r="K330" i="1"/>
  <c r="K331" i="1"/>
  <c r="J324" i="1"/>
  <c r="J325" i="1"/>
  <c r="J326" i="1"/>
  <c r="J327" i="1"/>
  <c r="J328" i="1"/>
  <c r="J329" i="1"/>
  <c r="J330" i="1"/>
  <c r="J331" i="1"/>
  <c r="K298" i="1"/>
  <c r="K299" i="1"/>
  <c r="K300" i="1"/>
  <c r="K301" i="1"/>
  <c r="K302" i="1"/>
  <c r="J298" i="1"/>
  <c r="J299" i="1"/>
  <c r="J300" i="1"/>
  <c r="J301" i="1"/>
  <c r="J302" i="1"/>
  <c r="K272" i="1"/>
  <c r="K273" i="1"/>
  <c r="K274" i="1"/>
  <c r="K275" i="1"/>
  <c r="K276" i="1"/>
  <c r="K277" i="1"/>
  <c r="K278" i="1"/>
  <c r="K279" i="1"/>
  <c r="K280" i="1"/>
  <c r="K281" i="1"/>
  <c r="J272" i="1"/>
  <c r="J273" i="1"/>
  <c r="J274" i="1"/>
  <c r="J275" i="1"/>
  <c r="J276" i="1"/>
  <c r="J277" i="1"/>
  <c r="J278" i="1"/>
  <c r="J279" i="1"/>
  <c r="J280" i="1"/>
  <c r="J281" i="1"/>
  <c r="K269" i="1"/>
  <c r="K270" i="1"/>
  <c r="K271" i="1"/>
  <c r="J269" i="1"/>
  <c r="J270" i="1"/>
  <c r="J271" i="1"/>
  <c r="K266" i="1"/>
  <c r="K267" i="1"/>
  <c r="K268" i="1"/>
  <c r="J266" i="1"/>
  <c r="J267" i="1"/>
  <c r="J268" i="1"/>
  <c r="K254" i="1"/>
  <c r="K255" i="1"/>
  <c r="K256" i="1"/>
  <c r="J254" i="1"/>
  <c r="J255" i="1"/>
  <c r="J256" i="1"/>
  <c r="K233" i="1"/>
  <c r="K234" i="1"/>
  <c r="K235" i="1"/>
  <c r="J233" i="1"/>
  <c r="J234" i="1"/>
  <c r="J235" i="1"/>
  <c r="K224" i="1"/>
  <c r="K225" i="1"/>
  <c r="K226" i="1"/>
  <c r="K227" i="1"/>
  <c r="K228" i="1"/>
  <c r="K229" i="1"/>
  <c r="K230" i="1"/>
  <c r="J224" i="1"/>
  <c r="J225" i="1"/>
  <c r="J226" i="1"/>
  <c r="J227" i="1"/>
  <c r="J228" i="1"/>
  <c r="J229" i="1"/>
  <c r="J230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7" i="1"/>
  <c r="J8" i="1"/>
  <c r="J9" i="1"/>
  <c r="K7" i="1"/>
  <c r="K8" i="1"/>
  <c r="K9" i="1"/>
  <c r="K6" i="1"/>
  <c r="J319" i="1" l="1"/>
  <c r="J320" i="1"/>
  <c r="J321" i="1"/>
  <c r="J322" i="1"/>
  <c r="J323" i="1"/>
  <c r="K322" i="1"/>
  <c r="K321" i="1"/>
  <c r="K320" i="1"/>
  <c r="K319" i="1"/>
  <c r="K318" i="1"/>
  <c r="J318" i="1"/>
  <c r="K252" i="1" l="1"/>
  <c r="K253" i="1"/>
  <c r="J252" i="1"/>
  <c r="J253" i="1"/>
  <c r="K312" i="1" l="1"/>
  <c r="K313" i="1"/>
  <c r="K314" i="1"/>
  <c r="K315" i="1"/>
  <c r="K316" i="1"/>
  <c r="K317" i="1"/>
  <c r="K323" i="1"/>
  <c r="J312" i="1"/>
  <c r="J313" i="1"/>
  <c r="J314" i="1"/>
  <c r="J315" i="1"/>
  <c r="J316" i="1"/>
  <c r="J317" i="1"/>
  <c r="K311" i="1" l="1"/>
  <c r="J311" i="1"/>
  <c r="J295" i="1"/>
  <c r="J296" i="1"/>
  <c r="J297" i="1"/>
  <c r="K295" i="1"/>
  <c r="K296" i="1"/>
  <c r="K297" i="1"/>
  <c r="K290" i="1"/>
  <c r="K291" i="1"/>
  <c r="K292" i="1"/>
  <c r="K293" i="1"/>
  <c r="K294" i="1"/>
  <c r="J290" i="1"/>
  <c r="J291" i="1"/>
  <c r="J292" i="1"/>
  <c r="J293" i="1"/>
  <c r="J294" i="1"/>
  <c r="K285" i="1"/>
  <c r="K286" i="1"/>
  <c r="K287" i="1"/>
  <c r="K288" i="1"/>
  <c r="K289" i="1"/>
  <c r="J285" i="1"/>
  <c r="J286" i="1"/>
  <c r="J287" i="1"/>
  <c r="J288" i="1"/>
  <c r="J289" i="1"/>
  <c r="K284" i="1"/>
  <c r="J284" i="1"/>
  <c r="K263" i="1"/>
  <c r="K264" i="1"/>
  <c r="K265" i="1"/>
  <c r="J263" i="1"/>
  <c r="J264" i="1"/>
  <c r="J265" i="1"/>
  <c r="K262" i="1"/>
  <c r="J262" i="1"/>
  <c r="K261" i="1"/>
  <c r="J261" i="1"/>
  <c r="K251" i="1"/>
  <c r="J251" i="1"/>
  <c r="K250" i="1"/>
  <c r="J250" i="1"/>
  <c r="J249" i="1"/>
  <c r="K248" i="1"/>
  <c r="K249" i="1"/>
  <c r="J248" i="1"/>
  <c r="K246" i="1"/>
  <c r="J246" i="1"/>
  <c r="K244" i="1"/>
  <c r="J244" i="1"/>
  <c r="K243" i="1"/>
  <c r="J243" i="1"/>
  <c r="K241" i="1"/>
  <c r="K242" i="1"/>
  <c r="J241" i="1"/>
  <c r="J242" i="1"/>
  <c r="K239" i="1"/>
  <c r="J239" i="1"/>
  <c r="K238" i="1"/>
  <c r="J238" i="1"/>
  <c r="K237" i="1"/>
  <c r="J237" i="1"/>
  <c r="K236" i="1"/>
  <c r="J236" i="1"/>
  <c r="K232" i="1"/>
  <c r="J232" i="1"/>
  <c r="K179" i="1" l="1"/>
  <c r="K180" i="1"/>
  <c r="K181" i="1"/>
  <c r="K182" i="1"/>
  <c r="K222" i="1"/>
  <c r="K223" i="1"/>
  <c r="J179" i="1"/>
  <c r="J180" i="1"/>
  <c r="J181" i="1"/>
  <c r="J182" i="1"/>
  <c r="J222" i="1"/>
  <c r="J223" i="1"/>
  <c r="J174" i="1"/>
  <c r="J175" i="1"/>
  <c r="J176" i="1"/>
  <c r="J177" i="1"/>
  <c r="J178" i="1"/>
  <c r="K174" i="1"/>
  <c r="K175" i="1"/>
  <c r="K176" i="1"/>
  <c r="K177" i="1"/>
  <c r="K178" i="1"/>
  <c r="K169" i="1"/>
  <c r="K170" i="1"/>
  <c r="K171" i="1"/>
  <c r="K172" i="1"/>
  <c r="K173" i="1"/>
  <c r="J169" i="1"/>
  <c r="J170" i="1"/>
  <c r="J171" i="1"/>
  <c r="J172" i="1"/>
  <c r="J173" i="1"/>
  <c r="J164" i="1"/>
  <c r="J165" i="1"/>
  <c r="J166" i="1"/>
  <c r="J167" i="1"/>
  <c r="J168" i="1"/>
  <c r="K168" i="1"/>
  <c r="K164" i="1"/>
  <c r="K165" i="1"/>
  <c r="K166" i="1"/>
  <c r="K167" i="1"/>
  <c r="K160" i="1"/>
  <c r="K161" i="1"/>
  <c r="K162" i="1"/>
  <c r="K163" i="1"/>
  <c r="J160" i="1"/>
  <c r="J161" i="1"/>
  <c r="J162" i="1"/>
  <c r="J163" i="1"/>
  <c r="J155" i="1"/>
  <c r="J156" i="1"/>
  <c r="J157" i="1"/>
  <c r="J158" i="1"/>
  <c r="J159" i="1"/>
  <c r="K155" i="1"/>
  <c r="K156" i="1"/>
  <c r="K157" i="1"/>
  <c r="K158" i="1"/>
  <c r="K159" i="1"/>
  <c r="K151" i="1"/>
  <c r="K152" i="1"/>
  <c r="K153" i="1"/>
  <c r="K154" i="1"/>
  <c r="J151" i="1"/>
  <c r="J152" i="1"/>
  <c r="J153" i="1"/>
  <c r="J154" i="1"/>
  <c r="K144" i="1"/>
  <c r="K145" i="1"/>
  <c r="K146" i="1"/>
  <c r="K147" i="1"/>
  <c r="K148" i="1"/>
  <c r="K149" i="1"/>
  <c r="K150" i="1"/>
  <c r="J144" i="1"/>
  <c r="J145" i="1"/>
  <c r="J146" i="1"/>
  <c r="J147" i="1"/>
  <c r="J148" i="1"/>
  <c r="J149" i="1"/>
  <c r="J150" i="1"/>
  <c r="K143" i="1"/>
  <c r="J143" i="1"/>
  <c r="J142" i="1"/>
  <c r="K142" i="1"/>
  <c r="K141" i="1"/>
  <c r="J141" i="1"/>
  <c r="K140" i="1"/>
  <c r="J140" i="1"/>
  <c r="K139" i="1"/>
  <c r="J139" i="1"/>
  <c r="K138" i="1" l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1" i="1"/>
  <c r="J111" i="1"/>
  <c r="K112" i="1"/>
  <c r="J112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99" i="1"/>
  <c r="K100" i="1"/>
  <c r="K101" i="1"/>
  <c r="K102" i="1"/>
  <c r="J99" i="1"/>
  <c r="J100" i="1"/>
  <c r="J101" i="1"/>
  <c r="J102" i="1"/>
  <c r="K97" i="1"/>
  <c r="J97" i="1"/>
  <c r="K96" i="1"/>
  <c r="J96" i="1"/>
  <c r="K95" i="1"/>
  <c r="J95" i="1"/>
  <c r="K94" i="1"/>
  <c r="J94" i="1"/>
  <c r="K93" i="1"/>
  <c r="J93" i="1"/>
  <c r="K92" i="1"/>
  <c r="K91" i="1"/>
  <c r="J92" i="1"/>
  <c r="J91" i="1"/>
  <c r="K260" i="1"/>
  <c r="J260" i="1"/>
  <c r="K90" i="1"/>
  <c r="J90" i="1"/>
  <c r="K88" i="1"/>
  <c r="J88" i="1"/>
  <c r="K76" i="1" l="1"/>
  <c r="J76" i="1"/>
  <c r="K75" i="1"/>
  <c r="J75" i="1"/>
  <c r="K74" i="1"/>
  <c r="J74" i="1"/>
  <c r="J72" i="1"/>
  <c r="K72" i="1"/>
  <c r="J73" i="1"/>
  <c r="K73" i="1"/>
  <c r="K70" i="1" l="1"/>
  <c r="J70" i="1"/>
  <c r="K66" i="1"/>
  <c r="J66" i="1"/>
  <c r="K59" i="1"/>
  <c r="J59" i="1"/>
  <c r="K57" i="1"/>
  <c r="J57" i="1"/>
  <c r="K51" i="1" l="1"/>
  <c r="J51" i="1"/>
  <c r="K50" i="1"/>
  <c r="J50" i="1"/>
  <c r="K49" i="1"/>
  <c r="J49" i="1"/>
  <c r="K45" i="1"/>
  <c r="J45" i="1"/>
  <c r="K44" i="1"/>
  <c r="J44" i="1"/>
  <c r="K42" i="1"/>
  <c r="J42" i="1"/>
  <c r="K33" i="1"/>
  <c r="J33" i="1"/>
  <c r="K34" i="1"/>
  <c r="J34" i="1"/>
  <c r="K28" i="1"/>
  <c r="J28" i="1"/>
  <c r="K23" i="1"/>
  <c r="J23" i="1"/>
  <c r="K16" i="1"/>
  <c r="J16" i="1"/>
  <c r="K14" i="1"/>
  <c r="J14" i="1"/>
  <c r="J11" i="1"/>
  <c r="K11" i="1"/>
  <c r="K310" i="1" l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283" i="1"/>
  <c r="J283" i="1"/>
  <c r="K282" i="1"/>
  <c r="J282" i="1"/>
  <c r="K259" i="1"/>
  <c r="J259" i="1"/>
  <c r="K258" i="1"/>
  <c r="J258" i="1"/>
  <c r="K257" i="1"/>
  <c r="J257" i="1"/>
  <c r="K247" i="1"/>
  <c r="J247" i="1"/>
  <c r="K245" i="1"/>
  <c r="J245" i="1"/>
  <c r="K240" i="1"/>
  <c r="J240" i="1"/>
  <c r="K231" i="1"/>
  <c r="J231" i="1"/>
  <c r="K98" i="1"/>
  <c r="J98" i="1"/>
  <c r="K89" i="1"/>
  <c r="J89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1" i="1"/>
  <c r="J71" i="1"/>
  <c r="K69" i="1"/>
  <c r="J69" i="1"/>
  <c r="K68" i="1"/>
  <c r="J68" i="1"/>
  <c r="K67" i="1"/>
  <c r="J67" i="1"/>
  <c r="K65" i="1"/>
  <c r="J65" i="1"/>
  <c r="K64" i="1"/>
  <c r="J64" i="1"/>
  <c r="K63" i="1"/>
  <c r="J63" i="1"/>
  <c r="K62" i="1"/>
  <c r="J62" i="1"/>
  <c r="K61" i="1"/>
  <c r="J61" i="1"/>
  <c r="K60" i="1"/>
  <c r="J60" i="1"/>
  <c r="K58" i="1"/>
  <c r="J58" i="1"/>
  <c r="K56" i="1"/>
  <c r="J56" i="1"/>
  <c r="K55" i="1"/>
  <c r="J55" i="1"/>
  <c r="K54" i="1"/>
  <c r="J54" i="1"/>
  <c r="K53" i="1"/>
  <c r="J53" i="1"/>
  <c r="K52" i="1"/>
  <c r="J52" i="1"/>
  <c r="K48" i="1"/>
  <c r="J48" i="1"/>
  <c r="K47" i="1"/>
  <c r="J47" i="1"/>
  <c r="K46" i="1"/>
  <c r="J46" i="1"/>
  <c r="K43" i="1"/>
  <c r="J43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2" i="1"/>
  <c r="J32" i="1"/>
  <c r="K31" i="1"/>
  <c r="J31" i="1"/>
  <c r="K30" i="1"/>
  <c r="J30" i="1"/>
  <c r="K29" i="1"/>
  <c r="J29" i="1"/>
  <c r="K27" i="1"/>
  <c r="J27" i="1"/>
  <c r="K26" i="1"/>
  <c r="J26" i="1"/>
  <c r="K25" i="1"/>
  <c r="J25" i="1"/>
  <c r="K24" i="1"/>
  <c r="J24" i="1"/>
  <c r="K22" i="1"/>
  <c r="J22" i="1"/>
  <c r="K21" i="1"/>
  <c r="J21" i="1"/>
  <c r="K20" i="1"/>
  <c r="J20" i="1"/>
  <c r="K19" i="1"/>
  <c r="J19" i="1"/>
  <c r="K18" i="1"/>
  <c r="J18" i="1"/>
  <c r="K17" i="1"/>
  <c r="J17" i="1"/>
  <c r="K15" i="1"/>
  <c r="J15" i="1"/>
  <c r="K13" i="1"/>
  <c r="J13" i="1"/>
  <c r="K12" i="1"/>
  <c r="J12" i="1"/>
  <c r="K10" i="1"/>
  <c r="J10" i="1"/>
  <c r="J6" i="1"/>
  <c r="K5" i="1"/>
  <c r="J5" i="1"/>
</calcChain>
</file>

<file path=xl/sharedStrings.xml><?xml version="1.0" encoding="utf-8"?>
<sst xmlns="http://schemas.openxmlformats.org/spreadsheetml/2006/main" count="2269" uniqueCount="943">
  <si>
    <t>Priorita Unie</t>
  </si>
  <si>
    <t>Jméno příjemce</t>
  </si>
  <si>
    <t>Název operace</t>
  </si>
  <si>
    <t>Shrnutí operace</t>
  </si>
  <si>
    <t>Datum zahájení operace</t>
  </si>
  <si>
    <t>Datum ukončení operace</t>
  </si>
  <si>
    <t>Celkové způsobilé výdaje v Kč</t>
  </si>
  <si>
    <t>Výše příspěvku Unie v Kč</t>
  </si>
  <si>
    <t>Celkové způsobilé výdaje v EUR</t>
  </si>
  <si>
    <t>Výše příspěvku Unie v EUR</t>
  </si>
  <si>
    <t>Poštovní kód operace</t>
  </si>
  <si>
    <t>Nuts 3</t>
  </si>
  <si>
    <t>Země</t>
  </si>
  <si>
    <t>Bodové ohodnocení</t>
  </si>
  <si>
    <t>Blatenská ryba, spol. s r.o.</t>
  </si>
  <si>
    <t>Zachycení a recyklace živin při vypouštění rybníků</t>
  </si>
  <si>
    <t>V rámci projektu bude v terénu ověřována možnost zachycení a zpětného využití živin unikajících z rybníků v průběhu jejich výlovu.</t>
  </si>
  <si>
    <t>387 32 
397 01
386 01
388 01</t>
  </si>
  <si>
    <t>Jihočeský kraj</t>
  </si>
  <si>
    <t>Česká republika</t>
  </si>
  <si>
    <t>FISH Farm Bohemia s.r.o.</t>
  </si>
  <si>
    <t>Provozní ověření využití ozónu v intenzivním chovu ryb</t>
  </si>
  <si>
    <t>Provozní ověření využití ozónu v intenzivním chovu ryb s cílem zvýšit kvalitu vody, hygienu chovu a produkci násadových a tržních ryb.</t>
  </si>
  <si>
    <t>533 04</t>
  </si>
  <si>
    <t>Pardubický kraj</t>
  </si>
  <si>
    <t>2.2 a)</t>
  </si>
  <si>
    <t>RYBÁŘSTVÍ LITOMYŠL s.r.o.</t>
  </si>
  <si>
    <t>Zařízení v rybářství</t>
  </si>
  <si>
    <t>Předmětem projektu je nákup zařízení a strojů pro obsluhu rybníků a sádek.</t>
  </si>
  <si>
    <t>561 24
570 01
565 01
538 25
538 62
563 01</t>
  </si>
  <si>
    <t>HYDRO &amp; KOV s.r.o.</t>
  </si>
  <si>
    <t>Odbahnění rybníka Dolní Obecní v k.ú. Kojákovice</t>
  </si>
  <si>
    <t>Rybník v průměrné tloušťce nánosu 27 cm se celoplošně odbahní a materiál se později, po oschnutí, převeze k zúrodnění zemědělských pozemků.</t>
  </si>
  <si>
    <t>373 32</t>
  </si>
  <si>
    <t>Rybářství Kardašova Řečice s.r.o.</t>
  </si>
  <si>
    <t>Vybavení rybářského provozu 2016</t>
  </si>
  <si>
    <t>Projekt představuje nákup nového vybavení pro chov ryb (aerátory, plovoucí čerpadla, kádě, lodní motory, váhy a elektrocentrály)</t>
  </si>
  <si>
    <t>378 21</t>
  </si>
  <si>
    <t>Pásový bagr a vodní žací stroj 2016</t>
  </si>
  <si>
    <t>Projekt řeší nákup nového pásového bagru (využívaný pro opravy a úpravy rybníků a jejich součástí) a nového vodního žacího stroje (sečení vodních porostů na rybnících).</t>
  </si>
  <si>
    <t>Rybářství Křtěnovice, s.r.o.</t>
  </si>
  <si>
    <t>Oprava rybníka Králův</t>
  </si>
  <si>
    <t>Oprava rybníka pro chov ryb. Pořízení zařízení pro líhnutí ryb.</t>
  </si>
  <si>
    <t>391 43</t>
  </si>
  <si>
    <t>Lodě, mobilní sila a přepravní bedny 2016</t>
  </si>
  <si>
    <t>MILAN VACOVSKÝ</t>
  </si>
  <si>
    <t>Rozšíření sádek Jelenka</t>
  </si>
  <si>
    <t>Jedná se dostavbu rozestavěných betonových sádek v areálu Sádek Jelenka.</t>
  </si>
  <si>
    <t>340 21</t>
  </si>
  <si>
    <t>Plzeňský kraj</t>
  </si>
  <si>
    <t>Výstavba vodní nádrže č. 4</t>
  </si>
  <si>
    <t>Výstavba nového rybníka pro chov ryb. Pořízení zařízení pro líhnutí ryb.</t>
  </si>
  <si>
    <t>Rybářství Mariánské Lázně s.r.o.</t>
  </si>
  <si>
    <t>Kolový traktor s příslušenstvím</t>
  </si>
  <si>
    <t>Pořízení kolového traktoru s příslušenstvím pro obsluhu chovu ryb žadatele - převoz krmiv, živých ryb, údržbu hrází rybníků a stok.</t>
  </si>
  <si>
    <t>350 02</t>
  </si>
  <si>
    <t>Karlovarský kraj</t>
  </si>
  <si>
    <t>Rybářský klub České republiky</t>
  </si>
  <si>
    <t>Materiálně technické vybavení produkčního podniku akvakultury</t>
  </si>
  <si>
    <t>Modernizace materiálně technického vybavení žadatele pro dosažení pracovní flexibility, zvýšení konkurence, zajištění welfare ryb, usnadnění manuální práce, zabezpečení logistiky.</t>
  </si>
  <si>
    <t>504 01</t>
  </si>
  <si>
    <t>Královéhradecký kraj</t>
  </si>
  <si>
    <t>Výstavba vodní nádrže č. 3</t>
  </si>
  <si>
    <t>Rybářství Hluboká cz. s.r.o.</t>
  </si>
  <si>
    <t>Modernizace dopravy a nákup aerátorů 2015</t>
  </si>
  <si>
    <t>Nákup motorového vozidla do 3,5 tun s možností pohonu všech náprav pro přepravu menšího množství materiálu a osob a nákup aerátorů.</t>
  </si>
  <si>
    <t>373 41</t>
  </si>
  <si>
    <t>JAN KOLOWRAT-KRAKOWSKÝ</t>
  </si>
  <si>
    <t>Modernizace zařízení SKR Opočno</t>
  </si>
  <si>
    <t>Pokračování modernizace prostředků využívaných Správou Kolowratského rybářství a zefektivnění využívání stávajícího zařízení.</t>
  </si>
  <si>
    <t>516 01</t>
  </si>
  <si>
    <t>S.M.K., a.s.</t>
  </si>
  <si>
    <t>Zlepšení pracovních podmínek a modernizace provozovny Rybářství Skalní mlýn</t>
  </si>
  <si>
    <t>Zlepšení pracovních a bezpečnostních podmínek pracovníků v akvakultuře a pořízení vybavení k vlastní produkci a distribuci ryb.</t>
  </si>
  <si>
    <t>678 01</t>
  </si>
  <si>
    <t>Jihomoravský kraj</t>
  </si>
  <si>
    <t>FRANTIŠEK BUDKA</t>
  </si>
  <si>
    <t>Nákup dopravního prostředku do 12 t, nákup zařízení</t>
  </si>
  <si>
    <t>Projekt řeší zakoupení nákladního vozidla do 12 t s dvěma nástavbami a nákup rybářského zařízení - oximetr, zugskou láhev, bednu pro ohřev vody a přepravní bednu na ryby.</t>
  </si>
  <si>
    <t>264 01</t>
  </si>
  <si>
    <t>Středočeský kraj</t>
  </si>
  <si>
    <t>ANAS, spol. s r.o.</t>
  </si>
  <si>
    <t>Modernizace budovy sádek Višňová a pořízení vybavení</t>
  </si>
  <si>
    <t>Předmětem projektu je rekonstrukce a modernizace budovy sádek ve Višňové, dále pořízení přístupové lávky Horního rybníka v Sudovicích,  líhňařského aparátu a dalšího vybavení běžného provozu.</t>
  </si>
  <si>
    <t>262 61
262 03</t>
  </si>
  <si>
    <t>Ing. PETER HEUER</t>
  </si>
  <si>
    <t>Soustava rybníků - Pod Rymání</t>
  </si>
  <si>
    <t>Jedná se o výstavbu soustavy rybníků Pod Rymání. Dále bude zakoupeno rybářské zařízení - zugská láhev.</t>
  </si>
  <si>
    <t>273 51</t>
  </si>
  <si>
    <t>Rybníkářství Pohořelice a.s.</t>
  </si>
  <si>
    <t>Automobil nad 12 tun a bedny na ryby</t>
  </si>
  <si>
    <t>Pořízení nákladního automobilu nad  12tun a 4 ks plastových beden na ryby - oboje bude pořízeno na Hospodářské středisko HS 01  - Velký Dvůr.</t>
  </si>
  <si>
    <t>691 23</t>
  </si>
  <si>
    <t>DENISA GEISSLEROVÁ</t>
  </si>
  <si>
    <t>Produktivní investice do akvakultury</t>
  </si>
  <si>
    <t>Tento projekt je cíleně zaměřen přístavbu budovy líhně pro zvýšení kapacity zařízeni pro chov násady pstruhů duhových (PD), pořízení zařízení.</t>
  </si>
  <si>
    <t>739 91</t>
  </si>
  <si>
    <t>Moravskoslezský kraj</t>
  </si>
  <si>
    <t>Moravský rybářský svaz, z.s. pobočný spolek Oslavany</t>
  </si>
  <si>
    <t>Dostavba a rekonstrukce rybochovného zařízení MRS, o. s., MO Oslavany - výstavba rybníků</t>
  </si>
  <si>
    <t>Projekt řeší výstavbu čtyř rybníků, které budou sloužit pro chov ročního a dvojročního plůdku reofilních druhů ryb.</t>
  </si>
  <si>
    <t>664 12</t>
  </si>
  <si>
    <t>Rybářství Třeboň a.s.</t>
  </si>
  <si>
    <t>Kolový traktor s příslušenstvím - 2</t>
  </si>
  <si>
    <t>Pořízení kolového traktoru s příslušenstvím pro obsluhu chovu ryb žadatele - převoz krmiv, živých ryb, nakládku materiálu, údržbu hrází rybníků a stok.</t>
  </si>
  <si>
    <t>379 01</t>
  </si>
  <si>
    <t>MILAN PÍCHA</t>
  </si>
  <si>
    <t>Pořízení vybavení rybářského provozu Milana Píchy</t>
  </si>
  <si>
    <t>Hlavním cílem tohoto projektu je nákup užitkového automobilu do 3,5 tuny, pořízení zařízení k vlastní produkci ryb - 3 ks žlabu a 1 ks čerpadla.</t>
  </si>
  <si>
    <t>391 81</t>
  </si>
  <si>
    <t>Kolový traktor s příslušenstvím - 1</t>
  </si>
  <si>
    <t>Přírodní park Česká Kanada s.r.o.</t>
  </si>
  <si>
    <t>Rybník Mladoňov</t>
  </si>
  <si>
    <t>Projekt řeší převážně odbahnění rybníku v k.ú.Mladoňov, p.č. 790. Bude provedeno vystruhování dna rybníku, odstranění sedimentu  a jeho ošetření. Dále pak bude vybudována přístupová komunikace.</t>
  </si>
  <si>
    <t>382 41</t>
  </si>
  <si>
    <t>Pstruhařství ČRS Kaplice spol. s r.o.</t>
  </si>
  <si>
    <t>Investice do akvakultury - Pstruhařství ČRS Kaplice spol. s r.o.</t>
  </si>
  <si>
    <t>Předmětem projektu je několik investicí a to: nákup nakladače na živé ryby, kafilérného kontejneru a výstavba distribučních sádek v areálu Mostky. Dále dojde k instalaci plotu v Benešově nad Černou.</t>
  </si>
  <si>
    <t>382 41
382 82</t>
  </si>
  <si>
    <t>RUDOLF SOLDÁN</t>
  </si>
  <si>
    <t>Pstruží líheň Niva- podpora akvakultury pstruha potočního a ostatních lososovitých ryb</t>
  </si>
  <si>
    <t>Cílem projektu je vybudování líhně pstruha potočního a dalších lososovitých ryb, čímž bude významně posílena produkce a následná reprodukční schopnost těchto ryb, a to díky polopřirozenému odchovu.</t>
  </si>
  <si>
    <t>798 61</t>
  </si>
  <si>
    <t>Olomoucký kraj</t>
  </si>
  <si>
    <t>Rybník u osady Smrhov</t>
  </si>
  <si>
    <t>Projekt počítá s odbahněním rybníka na parcele p.č. 771 u osady Smrhov, k.ú. Soběnov. Bude provedeno vystruhování dna rybníku,  odstranění sedimentu,jeho ošetření a vybudování přístupové cesty.</t>
  </si>
  <si>
    <t>Rybník v městysi Besednice</t>
  </si>
  <si>
    <t>Předmětem projektu je vybudování, rozšíření a  odbahnění rybníka v k.ú. Besednice. Zároveň dojde k vybudování hráze, výpustě, bezpečnostního přelivu a příjezdové cesty, které nyní chybí.</t>
  </si>
  <si>
    <t>JANA NOVOTNÁ</t>
  </si>
  <si>
    <t>Rybářství Heřmanov</t>
  </si>
  <si>
    <t>Zvýšení konkurenceschopnosti a produkce ryb prostřednictvím technologického rozvoje rybářského podniku a modernizace zařízení k vlastní produkci ryb - rybníků.</t>
  </si>
  <si>
    <t>594 51</t>
  </si>
  <si>
    <t>Kraj Vysočina</t>
  </si>
  <si>
    <t>Nákup automobilu 2015 na středisko Blatná</t>
  </si>
  <si>
    <t>Nákup zařízení pro akvakulturu. Konkrétně dopravního prostředku do 3,5 t a přepravní hliníkové bedny na transport živých ryb včetně okysličovacího zařízení cca 1 m3.</t>
  </si>
  <si>
    <t>388 01</t>
  </si>
  <si>
    <t>Nákup automobilu 2015 na středisko Sedlice</t>
  </si>
  <si>
    <t>387 32</t>
  </si>
  <si>
    <t>Zásobník krmiva</t>
  </si>
  <si>
    <t>Jedná se o stavbu (přístavbu) sila na zrniny o kapacitě 300 tun na našem hospodářském středisku HS 01 Velký Dvůr.</t>
  </si>
  <si>
    <t>Rybářství Kolář, a.s.</t>
  </si>
  <si>
    <t>Odbahnění rybníku Nadýmák</t>
  </si>
  <si>
    <t>Předmětem žádosti je odbahnění rybníku Nádýmák, práce v zátopě a aplikace sedimentu v zátopě na ZPF.</t>
  </si>
  <si>
    <t>594 52</t>
  </si>
  <si>
    <t>Investice do zařízení na středisku Náměšť nad Oslavou a rekonstrukce objektů rybníku Nadýmák</t>
  </si>
  <si>
    <t>Předmětem projektu je pořízení zařízení pro vlastní produkci ryb na středisku Náměšť nad Oslavou, rekonstrukce objektů rybníka Nadýmák, pořízení solárních kolektorů pro střediska a nákup automobilu.</t>
  </si>
  <si>
    <t>675 71
594 52</t>
  </si>
  <si>
    <t>Modernizace líhně Velká Losenice, pořízení solárních panelů a nákup dopravního prostředku nad 12 tun</t>
  </si>
  <si>
    <t>Předmětem projektu je modernizace vybavení pstruží líhně na středisku Velká Losenice vč. pořízení solárních panelů, dále pořízení mobilního lovícího zařízení a kompresoru a nákup náklad. automobilu.</t>
  </si>
  <si>
    <t>592 11</t>
  </si>
  <si>
    <t>Rekonstrukce sádek Křižanov a rekonstrukce objektů rybníku Plaňkovaný</t>
  </si>
  <si>
    <t>Předmětem žádosti je rekonstrukce sádek na středisku Křižanov, rekonstrukce objektů rybníku Plaňkovaný a pořízení solárních panelů a zařízení  k vlastní produkci ryb.</t>
  </si>
  <si>
    <t>Modernizace rybí líhně Pikárec, pořízení solárních panelů a osobního automobilu</t>
  </si>
  <si>
    <t>Předmětem žádosti je rekonstrukce budovy a pořízení zařízení rybí líhně včetně solárních panelů na středisku Křižanov (kat. úz. Pikárec par.č. 191), pořízení zásobníků krmiv a  automobilu do 3,5 tuny.</t>
  </si>
  <si>
    <t>JAN KNOTEK</t>
  </si>
  <si>
    <t>Posílení rybářského hospodaření</t>
  </si>
  <si>
    <t>Projektem půjde o nákup vybavení a zařízení pro rybářství Jana Knotka.</t>
  </si>
  <si>
    <t>588 66
588 67</t>
  </si>
  <si>
    <t>CHANA - DW, s.r.o.</t>
  </si>
  <si>
    <t>RYBNÍK "HROBÁRNA" ODBAHNĚNÍ</t>
  </si>
  <si>
    <t>Projekt řeší odbahnění rybníku "Hrobárna" v k.ú. Kraselov</t>
  </si>
  <si>
    <t>387 16</t>
  </si>
  <si>
    <t>RYBNÍK "KOVAŘÍČEK" ODBAHNĚNÍ</t>
  </si>
  <si>
    <t>Projekt řeší odbahnění rybníku "Kovaříček" v k.ú. Kraselov</t>
  </si>
  <si>
    <t>RYBNÍK "ZÁLUŽÍ" ODBAHNĚNÍ</t>
  </si>
  <si>
    <t>Projekt řeší odbahnění rybníku "Záluží" v k.ú. Kraselov</t>
  </si>
  <si>
    <t>Klatovské rybářství a.s.</t>
  </si>
  <si>
    <t>Pořízení přívěsu</t>
  </si>
  <si>
    <t>Projekt počítá s nákupem dvouosého točnicového přívěsu pro výměnné nástavby včetně dvou kusů výměnných nástaveb a zásobníku na kapalný kyslík.</t>
  </si>
  <si>
    <t>339 01</t>
  </si>
  <si>
    <t>Rybářství Horák s.r.o.</t>
  </si>
  <si>
    <t>Oprava rybochovného zařízení - sádky Šumvald - sádky</t>
  </si>
  <si>
    <t>Projekt řeší udržovací práce na stávajících sádkách, spočívající v opravách stávající soustavy sádkových nádrží a jejich funkčních objektů, včetně napouštěcích a vypouštěcích potrubí.</t>
  </si>
  <si>
    <t>783 85</t>
  </si>
  <si>
    <t>VLADIMÍR MRÁZ</t>
  </si>
  <si>
    <t>Podpora podnikání v oblasti akvakultury</t>
  </si>
  <si>
    <t>Projekt je zaměřen na pořízení nového vybavení žadatele do podniku akvakultury.</t>
  </si>
  <si>
    <t>387 31</t>
  </si>
  <si>
    <t>Oprava rybochovného zařízení - sádky Šumvald</t>
  </si>
  <si>
    <t>Projekt řeší udržovací práce na stávajícím rybníce U sádek.</t>
  </si>
  <si>
    <t>Ing. HELENA HOLCMANOVÁ</t>
  </si>
  <si>
    <t>Křivý rybník</t>
  </si>
  <si>
    <t>Sítě 2017</t>
  </si>
  <si>
    <t>Projekt představuje nákup 3 nových podložních a 20 ks nových vrhacích sítí.</t>
  </si>
  <si>
    <t>Přípojná zařízení 2016</t>
  </si>
  <si>
    <t>Rybářské vybavení</t>
  </si>
  <si>
    <t>Jedná se o pořízení 6 ks oximetrů ( z toho 1 oximetr vč. pH), 1 ks tlakového čističe studenovodního, 2 ks kamerového systému - určeno pro střediska HS 01 Velký dvůr a HS 03 Jaroslavice.</t>
  </si>
  <si>
    <t>Český rybářský svaz, z. s., místní organizace Opava</t>
  </si>
  <si>
    <t>Pořízení a modernizace zařízení pro vlastní produkci ryb</t>
  </si>
  <si>
    <t>Pro zlepšení welfare přepravy tržních a násadových hospodářsky nejvýznamnějších druhů ryb. Pořízení nové aerační techniky pro zlepšení životního prostředí ryb.</t>
  </si>
  <si>
    <t>746 01</t>
  </si>
  <si>
    <t>DENAS, spol. s r.o.</t>
  </si>
  <si>
    <t>Modernizace nemovitosti a pořízení zařízení</t>
  </si>
  <si>
    <t>Modernizace nemovitosti v objektu sádek je zaměřená na rekonstrukci sřechy v prostorách šaten pro zaměstnance a pořízení zařízení k vlastní produkci ryb.</t>
  </si>
  <si>
    <t>742 13</t>
  </si>
  <si>
    <t>VLADIMÍR JANUTKA</t>
  </si>
  <si>
    <t>Modernizace provozu</t>
  </si>
  <si>
    <t>Žadatel zbudoval v minulých letech 5 rybníků o celkové rozloze cca 2 ha, na kterých provozuje chov sladkovodních ryb. V rámci projektu žadatel rozšíří technické vybavení určeného pro tuto činnost.</t>
  </si>
  <si>
    <t>Lodě a lodní motory</t>
  </si>
  <si>
    <t>Pořízení lodí a lodních motorů pro naše 3 střediska HS 01, HS 02, HS 03.</t>
  </si>
  <si>
    <t>JIŘÍ MACH</t>
  </si>
  <si>
    <t>Modernizace zařízení k chovu ryb</t>
  </si>
  <si>
    <t>Budou pořízeny technologie pro chov ryb - UV lampa, krmítko, aerátor, líhňařské aparáty, žlab, skládací nádrž, přepravní bedna, bude modernizováno rybochovné zařízení, sádky a vybudován zdroj vody.</t>
  </si>
  <si>
    <t>789 01</t>
  </si>
  <si>
    <t>CHOV RYB JISTEBNÍK s. r. o.</t>
  </si>
  <si>
    <t>Pořízení a modernizace zařízení k vlastní produkci ryb</t>
  </si>
  <si>
    <t>742 82</t>
  </si>
  <si>
    <t>Vybavení pro rybářství</t>
  </si>
  <si>
    <t>Český rybářský svaz, z. s., místní organizace Klatovy</t>
  </si>
  <si>
    <t>Modernizace provozu ČRS MO Klatovy</t>
  </si>
  <si>
    <t>Projekt spočívá v pořízení přívěsu za dopravní prostředek do 3,5 tuny a  jedné přepravní bedny na transport živých ryb včetně provzdušňovacího a okysličovacího zařízení.</t>
  </si>
  <si>
    <t>Předmětem projektu je nákup rybářského vybavení. Využíváním nového vybavení bude posílena konkurenceschopnost podniku a zároveň budou zlepšeny pracovní podmínky zaměstnanců.</t>
  </si>
  <si>
    <t>387 42</t>
  </si>
  <si>
    <t>ANTONÍN PLÁNOVSKÝ</t>
  </si>
  <si>
    <t>Modernizace rybochovného zařízení a pořízení zařízení k vlastní produkci ryb</t>
  </si>
  <si>
    <t>Projekt řeší modernizaci rybochovného zařízení a pořízení zařízení k vlastní produkci ryb. Pořízení zařízení které potenciálně mohou vést ke zvýšení produkce ryb.</t>
  </si>
  <si>
    <t>ALEŠ ŠKRABÁNEK</t>
  </si>
  <si>
    <t>Pořízení rybářské výbavy a kbelu</t>
  </si>
  <si>
    <t>Pořízení dalšího základního vybavení a výpustního zařízení nezbytného pro budoucí provoz hospodářství</t>
  </si>
  <si>
    <t>Pořízení rybářského vybavení.</t>
  </si>
  <si>
    <t>PETR SCHOLLE</t>
  </si>
  <si>
    <t>Pořízení nádrží a přepravních beden</t>
  </si>
  <si>
    <t>Pořízení 4 odchovných nádrží pomůže zvýšit efektivnost chovu raných stádií ryb (převážně doplňkových) a může napomoci k zvýšení produkce ryb, koupí 3 přepravních beden se zlepší podmínky přepravy ryb.</t>
  </si>
  <si>
    <t>Rybářství Hofbauer s.r.o.</t>
  </si>
  <si>
    <t>Modernizace sádek</t>
  </si>
  <si>
    <t>Předmětem projektu je modernizace pěti stávajících sádek pro sádkování a chov ryb s cílem posílení konkurenceschopnosti podniku.</t>
  </si>
  <si>
    <t>378 18</t>
  </si>
  <si>
    <t>Projekt je zaměřen na rozvoj malého rybářství, které bude lokálně zásobovat místní odběratele násadových a tržních ryb.</t>
  </si>
  <si>
    <t>341 01</t>
  </si>
  <si>
    <t>SALMOFARM, spol. s r.o.</t>
  </si>
  <si>
    <t>Recirkulační akvakulturní systém Nedvědice I</t>
  </si>
  <si>
    <t>Předmětem projektu je vybudování nového moderního a komplexního recirkulačního akvakulturního systému včetně líhně a odchovny. Recirkulační systém obsahuje dva samostatné recirkulační okruhy.</t>
  </si>
  <si>
    <t>592 62</t>
  </si>
  <si>
    <t>Recirkulační akvakulturní systém Nedvědice II</t>
  </si>
  <si>
    <t>RAS pro chov lososovitých ryb - okruh 1</t>
  </si>
  <si>
    <t>Jedná se o realizaci projektu intenzivního chovu lososovité ryby v RAS. V rámci projektu dojde k výstavbě kompletního recirkulačního akvakulturního systému sloužícího k produkci lososovitých ryb.</t>
  </si>
  <si>
    <t>468 49</t>
  </si>
  <si>
    <t>Liberecký kraj</t>
  </si>
  <si>
    <t>RADEK HLOUŠEK</t>
  </si>
  <si>
    <t>Vybudování S.O.R.T.C.(skladový a odchovně recirkulační technologický celek) Čankovská, Karlovy Vary</t>
  </si>
  <si>
    <t>Vybudování recirkulačního RAS včetně odchovny a líhně za účelem zvýšení konkurenceschopnosti a nezávislosti. Zajištění trvalého zdroje kvalitní ryby pro naše odběratele, naší prodejnu a zpracovnu ryb.</t>
  </si>
  <si>
    <t>360 05</t>
  </si>
  <si>
    <t>RAS pro chov lososovitých ryb - okruh 4</t>
  </si>
  <si>
    <t>BioFish s.r.o.</t>
  </si>
  <si>
    <t>Výstavba recirkulačního zařízení pro chov lososovitých ryb</t>
  </si>
  <si>
    <t>Záměrem projektu je vybudování nového recirkulačního akvakulturního systému pro chov lososovitých ryb.</t>
  </si>
  <si>
    <t>394 70</t>
  </si>
  <si>
    <t>RAS pro chov lososovitých ryb - Kořenov</t>
  </si>
  <si>
    <t>Jedná se o realizaci projektu intenzivního chovu lososovité ryby v RAS.</t>
  </si>
  <si>
    <t>RAS pro chov lososovitých ryb - okruh 5</t>
  </si>
  <si>
    <t>RAS - Odchovna Kořenov</t>
  </si>
  <si>
    <t>Jedná se o realizaci projektu odchovny lososovité ryby v RAS.</t>
  </si>
  <si>
    <t>Tilapia s.r.o.</t>
  </si>
  <si>
    <t>Modernizace recirkulačního systému Hroby</t>
  </si>
  <si>
    <t>Předmětem projektu je modernizace a rozšíření vybavení pro chov ryb v recirkulačním objektu Hroby.</t>
  </si>
  <si>
    <t>391 55</t>
  </si>
  <si>
    <t>Komplexní recirkulační systém s rybí líhní</t>
  </si>
  <si>
    <t>Předmětem projektu je realizace moderního komplexního recirkulačního systému s rybní líhní.</t>
  </si>
  <si>
    <t>KAREL DUNAS</t>
  </si>
  <si>
    <t>Recirkulační akvakulturní systém</t>
  </si>
  <si>
    <t>Jedná se o realizaci projektu intenzivního chovu ryby v RAS.</t>
  </si>
  <si>
    <t>503 03</t>
  </si>
  <si>
    <t>Český rybářský svaz, z. s., Severočeský územní svaz</t>
  </si>
  <si>
    <t>Rozvoj populace úhoře říčního v rybářských revírech ČRS, z. s., SÚS - úhoří monté 2016</t>
  </si>
  <si>
    <t>Vysazování úhoře říčního ve stádiu monté do dolního toku Labe, Ohře a střední části řeky Jizery</t>
  </si>
  <si>
    <t>400 03
405 02
410 02
412 01
411 48
413 01
411 08
441 17
440 01
438 01
463 46</t>
  </si>
  <si>
    <t>Ústecký kraj</t>
  </si>
  <si>
    <t>Vysazování monté ve vybraných rybářských revírech</t>
  </si>
  <si>
    <t>Projekt je zaměřen na vysazování monté úhoře říčního (Anguilla anguilla) ve vybraných revírech povodí řeky Labe a řeky Ondry v roce 2016.</t>
  </si>
  <si>
    <t>252 28
252 30
252 43
252 66
252 63
250 82
289 22
252 46</t>
  </si>
  <si>
    <t>Vysazování rozkrmeného mladého úhoře v revírech Západočeského územního svazu v roce 2016</t>
  </si>
  <si>
    <t>Projekt je zaměřen na vysazování rozkrmeného mladého úhoře v revírech Západočeského územního svazu v roce 2016.</t>
  </si>
  <si>
    <t>338 28
331 51
330 07
301 00
330 33
332 09
334 01
339 01
336 01
335 01</t>
  </si>
  <si>
    <t>Vysazování monté úhoře říčního v revírech Západočeského územního svazu v roce 2016</t>
  </si>
  <si>
    <t>Projekt je zaměřen na vysazování monté úhoře říčního (Anguilla anguilla) v revírech Západočeského územního svazu v roce 2016.</t>
  </si>
  <si>
    <t>Vybavení prodejny pro zpracování ryb</t>
  </si>
  <si>
    <t>Nákup zařízení, strojů a materiálního vybavení pro prodejnu živých ryb, kde dojde k prvotnímu zpracování ryb.</t>
  </si>
  <si>
    <t>570 01</t>
  </si>
  <si>
    <t>Pořízení automobilu do 3,5 tuny a zlepšení hygienických podmínek</t>
  </si>
  <si>
    <t>Pokračování modernizace zpracovny ryb v Opočně.</t>
  </si>
  <si>
    <t>Pračka ryb a váha na ryby</t>
  </si>
  <si>
    <t>Jedná se o pořízení 1 ks pračky ryb s dopravníkem a 1 ks váhy etiketovací</t>
  </si>
  <si>
    <t>691 22</t>
  </si>
  <si>
    <t>nerelevantní</t>
  </si>
  <si>
    <t>TP</t>
  </si>
  <si>
    <t>Ministerstvo zemědělství</t>
  </si>
  <si>
    <t>Výroční konference 2015 - OP Rybářství</t>
  </si>
  <si>
    <t>Projekt spočívá v realizaci Výroční konference pro odbornou i laickou veřejnost, kde budou účastnící informováni o veškerých aktivitách OP Rybářství.</t>
  </si>
  <si>
    <t>110 00</t>
  </si>
  <si>
    <t>Hlavní město Praha</t>
  </si>
  <si>
    <t>Hodnocení projektů 2016</t>
  </si>
  <si>
    <t>Projekt je zaměřen na vypracování hodnocení projektových Žádostí o podporu OP Rybářství 2014 - 2020.</t>
  </si>
  <si>
    <t>Zaměstnanci na HPP hrazení z Technické pomoci OP Rybářství 2014 - 2020 I.</t>
  </si>
  <si>
    <t>Projekt je zaměřen na optimální kapacitní zabezpečení implementační struktury OP Rybářství.</t>
  </si>
  <si>
    <t>Cílové odměny zaměstnanců Ministerstva zemědělství I.</t>
  </si>
  <si>
    <t>Projekt zahrnuje cílové odměny navázané na plnění věcných a finančních cílů OP Rybářství.</t>
  </si>
  <si>
    <t>Motivace zaměstnanců Ministerstva zemědělství v programovém období 2014 - 2020 I.</t>
  </si>
  <si>
    <t>Projekt je zaměřen na finanční motivaci zaměstnanců Ministerstva zemědělství.</t>
  </si>
  <si>
    <t>Monitorovací výbory a konference OP Rybářství (2016 - 2019)</t>
  </si>
  <si>
    <t>Projekt spočívá v realizaci Monitorovacích výborů a konferencí Operačního programu Rybářství v období 2016 - 2019.</t>
  </si>
  <si>
    <t>Inzerce v časopisu Potravinářský obzor 2015</t>
  </si>
  <si>
    <t>Projekt spočívá v inzerci článku s názvem Operační program Rybářství 2014 - 2020 v časopisu Potravinářský obzor č. 4/2015.</t>
  </si>
  <si>
    <t>Marketingová studie odvětví akvakultury a Komunikační strategie OP Rybářství</t>
  </si>
  <si>
    <t>Předmětem projektu je zpracování marketingové studie odvětví akvakultury a komunikační strategie - opatření 5.2.b) Propagační kampaně.</t>
  </si>
  <si>
    <t>Hodnocení environmentálních dopadů Operačního programu Rybářství 2007 - 2013</t>
  </si>
  <si>
    <t>Projekt je zaměřen na vyhodnocení environmentálních dopadů OP Rybářství 2007 - 2013 a zhodnocení naplnění cíle - Podpora ochrany a zlepšování životního prostředí a přírodních zdrojů v ČR.</t>
  </si>
  <si>
    <t xml:space="preserve">Projekt řeší stavbu nového rybníka "Křivý" </t>
  </si>
  <si>
    <t>Projekt představuje nákup 25 nových vyplachovacích a 10 hliníkových lodí (pramic), 6 nových přepravních beden a 2 nová mobilní sila pro přikrmování ryb na rybnících žadatele.</t>
  </si>
  <si>
    <t>370 04</t>
  </si>
  <si>
    <t>Projekt představuje nákup 1 nového nakladače na živé ryby a 2 nových přívěsů do 3,5 tuny pro přepravu ryb, předmětů, strojů a zařízení související s chovem ryb na rybnících žadatele.</t>
  </si>
  <si>
    <t>379 21</t>
  </si>
  <si>
    <t>Nakup Lodí 2015</t>
  </si>
  <si>
    <t>Nákup 4 ocelových lodí.</t>
  </si>
  <si>
    <t>284 27</t>
  </si>
  <si>
    <t>Dvur Lnáře, spol. s r.o.</t>
  </si>
  <si>
    <t>Nákup rybárského vybavení - Dvur Lnáre spol. s r.o.</t>
  </si>
  <si>
    <t>747 81</t>
  </si>
  <si>
    <t>197 00</t>
  </si>
  <si>
    <t>Dodávky 2017</t>
  </si>
  <si>
    <t>Projekt řeší nákup nových dopravních prostředků do 3,5 tuny celoročně užívaných žadatelem v souladu s Pravidly OP Rybářství 2014-2020 při činnostech zajišťujících chov ryb v rybnících.</t>
  </si>
  <si>
    <t>Nákladní vůz 2017</t>
  </si>
  <si>
    <t>Projekt řeší nákup nového dopravního prostředku - automobilu nad 12 tun - k zajišťování přepravy související s chovem ryb uskutečňovaným žadatelem.</t>
  </si>
  <si>
    <t>Přepravní prostředek na živé ryby 2017</t>
  </si>
  <si>
    <t>371 04</t>
  </si>
  <si>
    <t>Projekt řeší nákup nového dopravního prostředku do 3,5 tuny, přepravní bedny a speciálního přepravního prostředku na živé ryby (přívěs s přepravními bednami včetně okysličovacího zařízení).</t>
  </si>
  <si>
    <t>Mobilní sila 2017</t>
  </si>
  <si>
    <t>Projekt představuje nákup 15 nových mobilních sil pro přikrmování ryb na rybnících užívaných žadatelem.</t>
  </si>
  <si>
    <t>Pickupy 2017</t>
  </si>
  <si>
    <t>Moravský rybářský svaz, z.s. pobočný spolek Velké Meziříčí</t>
  </si>
  <si>
    <t>Nový dopravní automobil a přepravní bedny pro zajištění kvalitních činností v akvakultuře</t>
  </si>
  <si>
    <t>Předmětem realizace projektu je pořízení nového dopravního automobilu do 3,5 tuny a dále pořízení plastových přepravních beden včetně provzdušňovacího a okysličovacího zařízení.</t>
  </si>
  <si>
    <t>594 04</t>
  </si>
  <si>
    <t>371 01</t>
  </si>
  <si>
    <t>Český rybářský svaz, z. s., místní organizace Valašské Meziříčí</t>
  </si>
  <si>
    <t>Podstatou projektu jsou stavební výdaje nemovitosti líhně a  pořízení zařízení (krmítka, kompresor, sít, kádě, rukáv, čerpadla, nádrž, bedna, pila, křovinořez, zahradní traktor, čistící přístroj).</t>
  </si>
  <si>
    <t>757 01</t>
  </si>
  <si>
    <t>Zlínský kraj</t>
  </si>
  <si>
    <t>Rybník Hrobárna rekonstrukce</t>
  </si>
  <si>
    <t>Projekt řeší rekonstrukci hráze rybníku "Hrobárna"  v k.ú. Kraselov, vybudování bezpečnostního přelivu a dalších souvisejících objektů a dále pak nákup přepravní bedny a skluzu</t>
  </si>
  <si>
    <t>549 41</t>
  </si>
  <si>
    <t>Nákup dopravních prostředků do 3,5 tuny s ložnou plochou</t>
  </si>
  <si>
    <t>Pořízení dopravních prostředků do 3,5tuny s ložnou plochou pro obsluhu chovu ryb žadatele - převoz personálu, materiálu i živých ryb, a pořízení rybářských sítí.</t>
  </si>
  <si>
    <t>Rybářství Hodonín, s.r.o.</t>
  </si>
  <si>
    <t>LADISLAV ČERNÝ</t>
  </si>
  <si>
    <t>Provzdušňovací a filtrační zařízení</t>
  </si>
  <si>
    <t>Dopravní prostředek do 3,5 tuny s ložnou plochou</t>
  </si>
  <si>
    <t>Pořízení sítí do rybářského provozu</t>
  </si>
  <si>
    <t>Modernizace zařízení pro chov ryb a údržbu rybníků s cílem zlepšení stavu a optimalizaci produkce</t>
  </si>
  <si>
    <t>Pořízení provzdušňovacího zařízení na dvoje sádky Rybářství Třeboň a.s. a bubnového mikrosítového filtru na rybí líheň.</t>
  </si>
  <si>
    <t>Pořízení dopravních prostředků do 3,5tuny s ložnou plochou pro obsluhu chovu ryb žadatele - převoz personálu, materiálu i živých ryb, a pořízení podložní rybářské sítě.</t>
  </si>
  <si>
    <t>353 01</t>
  </si>
  <si>
    <t>Projekt řeší nákup rybářských sítí  do rybářského provozu.</t>
  </si>
  <si>
    <t>695 01</t>
  </si>
  <si>
    <t>Cílem projektu je modernizace a vybavení zařízením pro chov ryb a údržbu rybníků za účelem zlepšení jejich stavu a dosažení optimální produkce ryb.</t>
  </si>
  <si>
    <t>253 01</t>
  </si>
  <si>
    <t>Schlosser obchodní s.r.o.</t>
  </si>
  <si>
    <t>Výstavba rybníků</t>
  </si>
  <si>
    <t>Projekt investice do akvakultury počítá s výstavbou dvou rybníků pro potřeby rybářského hospodaření, nákupu traktoru a nákupu sítí a provzdušňovacího zařízení.</t>
  </si>
  <si>
    <t>380 01</t>
  </si>
  <si>
    <t>ANTONÍN MALENA</t>
  </si>
  <si>
    <t>Strojní a technické vybavení úseku rybářství</t>
  </si>
  <si>
    <t>Drobné stavby na sádkách 2017</t>
  </si>
  <si>
    <t>Asfaltový povrch na sádkách 2017</t>
  </si>
  <si>
    <t>Sklad 2017</t>
  </si>
  <si>
    <t>Nákup traktoru a potřebného vybavení do rybářství</t>
  </si>
  <si>
    <t>Projekt řeší nákup nových drobných staveb na sádky</t>
  </si>
  <si>
    <t>675 51</t>
  </si>
  <si>
    <t>31.5.219</t>
  </si>
  <si>
    <t>Jedná se o výstavbu skladu na rybářské nářadí a techniku.</t>
  </si>
  <si>
    <t>Jedná se o povrchovou úpravu účelové komunikace, která je zatížena nákladní dopravou provozovatele a slouží výhradně k obsluze sádek, kolem kterých se obepíná.</t>
  </si>
  <si>
    <t>ŠTIČÍ LÍHEŇ - ESOX, spol. s r.o.</t>
  </si>
  <si>
    <t>Transportní bedny pro přepravu živých ryb</t>
  </si>
  <si>
    <t>Mechanizace pro údržbu rybníků</t>
  </si>
  <si>
    <t>Sádky Havlovice</t>
  </si>
  <si>
    <t>Předmětem projektu je několik investicí do sádek žadatele Pstruhařství ČRS Kaplice spol. s r.o. v areálu Mostky a v Benešově nad Černou.</t>
  </si>
  <si>
    <t>373 82</t>
  </si>
  <si>
    <t>Jedná se o nákup mechanizace pro údržbu rybníků</t>
  </si>
  <si>
    <t>390 01</t>
  </si>
  <si>
    <t>Jedná se o nákup 3 ks plastových přepravních beden včetně prokysličovacího zařízení pro přepravu živých ryb.</t>
  </si>
  <si>
    <t>Předmětem projektu je "Výstavba rybích sádek Havlovice - velké sádky". Dále budou pořízeny 2 plastové kádě na ryby.</t>
  </si>
  <si>
    <t>JAN MANDELÍK</t>
  </si>
  <si>
    <t>Český rybářský svaz, z. s., místní organizace Božičany</t>
  </si>
  <si>
    <t>Pořízení dopravníku na přepravu ryb</t>
  </si>
  <si>
    <t>Pořízení vyplavovacích krmných lodí do rybářského provozu</t>
  </si>
  <si>
    <t>Kolový traktor s příslušenstvím 2017</t>
  </si>
  <si>
    <t>Nákup vybavení do rybářství ČRS MO Božíčany</t>
  </si>
  <si>
    <t>Projekt je zaměřen na pořízení dopravníku vč. beden na přepravu ryb za účelem udržení produkce ryb z tradiční akvakultury.</t>
  </si>
  <si>
    <t>159 00</t>
  </si>
  <si>
    <t>Projekt řeší nákup 4 kusů vyplavovacích lodí do rybářského provozu.</t>
  </si>
  <si>
    <t>Pořízení kolového traktoru s příslušenstvím pro obsluhu chovu ryb žadatele - nakládku a převoz hnojiv, živých ryb, údržbu hrází rybníků a stok, a pořízení podložní rybářské sítě.</t>
  </si>
  <si>
    <t>Cílem projektu je pořízení potřebného vybavení pro rybářský provoz.</t>
  </si>
  <si>
    <t>362 25</t>
  </si>
  <si>
    <t>LUBOMÍR NOVOTNÝ</t>
  </si>
  <si>
    <t>Český rybářský svaz, z. s., místní organizace Kadaň</t>
  </si>
  <si>
    <t>MILAN PLUNDRA</t>
  </si>
  <si>
    <t>Český rybářský svaz, z. s., místní organizace Žehuň</t>
  </si>
  <si>
    <t>Rybník Krajánek</t>
  </si>
  <si>
    <t>Vybavení Rybochovného zařízení v Kadani</t>
  </si>
  <si>
    <t>Nákup vozidla a vybavení - Plundrovo rybářství</t>
  </si>
  <si>
    <t>Zařízení a dopravní prostředek pro akvakulturu</t>
  </si>
  <si>
    <t>Obnova technického vybavení pro odchov a přepravu ryb</t>
  </si>
  <si>
    <t>Projekt "Rybník Krajánek" se sestává z vybudování průtočného rybníka se zemní homogenní hrází, výpustným zařízením a bezpečnostním přelivem. Součástí projektu je vybudování tří zemních tůní.</t>
  </si>
  <si>
    <t>594 44</t>
  </si>
  <si>
    <t>Pořízení potřebného vybavení pro rybářský provoz.</t>
  </si>
  <si>
    <t>432 01</t>
  </si>
  <si>
    <t>Cílem projektu je pořízení vozidla a vybavení do rybářství - oximetru, váhy, elektrocentrály, kádí, a přepravních beden.</t>
  </si>
  <si>
    <t>564 01</t>
  </si>
  <si>
    <t>Projekt řeší dovybavení akvakultury chybějícími zařízeními, obnovu zastaralých zařízení a dopravní obslužnost rybníků.</t>
  </si>
  <si>
    <t>289 05</t>
  </si>
  <si>
    <t>Český rybářský svaz, z. s., místní organizace Nový Bydžov</t>
  </si>
  <si>
    <t>PAVEL ŠILHÁNEK</t>
  </si>
  <si>
    <t>Rybník Záluží rekonstrukce</t>
  </si>
  <si>
    <t>Pořízení strojů a zařízení pro rozvoj rybářství</t>
  </si>
  <si>
    <t>Výstavba oplocení rybářského areálu ČRS MO Nový Bydžov</t>
  </si>
  <si>
    <t>Královehradecký Kraj</t>
  </si>
  <si>
    <t>Cílem projektu je pořízení potřebného vybavení pro rybářský provoz a oplocení areálu.</t>
  </si>
  <si>
    <t>Projekt řeší rekonstrukci hráze rybníku "Záluží"  v k.ú. Kraselov, vybudování bezpečnostního přelivu a dalších souvisejících objektů a dále pak nákup přepravní bedny</t>
  </si>
  <si>
    <t>Nákup strojů a zařízení pro zvýšení efektivnosti obhospodařování rybničního hospodářství žadatele.</t>
  </si>
  <si>
    <t>439 81</t>
  </si>
  <si>
    <t>LÍŠNO a.s.</t>
  </si>
  <si>
    <t>Prubní plot 2018</t>
  </si>
  <si>
    <t>Automatické krmítko 2017</t>
  </si>
  <si>
    <t>Nákup zařízení akvakultury 2016 - středisko Blatná</t>
  </si>
  <si>
    <t>Nákup zařízení akvakultury 2016 - středisko Sedlice</t>
  </si>
  <si>
    <t>Pořízení zařízení k vlastní produkci ryb</t>
  </si>
  <si>
    <t>Projekt představuje nákup 1 nového prubního plotu.</t>
  </si>
  <si>
    <t>Projekt řeší nákup nového automatického krmítka.</t>
  </si>
  <si>
    <t>Nákup zařízení pro akvakulturu za účelem modernizace a obnovy výrobních prostředků na rybářské středisko Blatná s cílem udržení kvality, množství produkce a využití technického pokroku.</t>
  </si>
  <si>
    <t>389 01</t>
  </si>
  <si>
    <t>Nákup zařízení pro akvakulturu za účelem modernizace a obnovy výrobních prostředků na rybářské středisko Sedlice s cílem udržení kvality, množství produkce a využití technického pokroku.</t>
  </si>
  <si>
    <t>Pořízení nového rybářského vybavení, které nahradí staré již v mnoha případech opotřebované vybavení</t>
  </si>
  <si>
    <t>256 01</t>
  </si>
  <si>
    <t>JINDŘICH SMOLÍK</t>
  </si>
  <si>
    <t>Vybavení pro rybářský provoz</t>
  </si>
  <si>
    <t>Předmětem připraveného projektu je pořízení zařízení k vlastní produkci ryb u rybníků žadatele a obhospodařování rybníků žadatele.</t>
  </si>
  <si>
    <t>Rybářství Nové Hrady s.r.o.</t>
  </si>
  <si>
    <t>Investice do akvakultury</t>
  </si>
  <si>
    <t>Dostavba a rekonstrukce rybochovného zařízení MRS, o. s., MO Oslavany</t>
  </si>
  <si>
    <t>Modernizace provozu Klatovského rybářství</t>
  </si>
  <si>
    <t>Nakladače ryb</t>
  </si>
  <si>
    <t>Přístroje pro zjišťování kvality vody</t>
  </si>
  <si>
    <t>Předmětem projektu je pořízení podložní sítě a nakladače na živé ryby, s cílem posílení konkurenceschopnosti rybářského podniku.</t>
  </si>
  <si>
    <t>Projekt řeší rekonstrukci stávajících funkčních objektů rybníků v PD označených R6 par. č. 2653/8, 2653/25, 2653/1 a R7 par. č. 2653/4 a 2653/26, 2653/25. Součástí je odbahnění zátopy rybníků R6 a R7.</t>
  </si>
  <si>
    <t>Projekt spočívá v nákupu vybavení pro modernizaci rybářského provozu, čímž dojde k modernizaci akvakulturní jednotky včetně zlepšení pracovních a bezpečnostních podmínek zaměstnanců.</t>
  </si>
  <si>
    <t>Projekt řeší nákup 1 ks nakladače ryb vertikálního závěsného a 1 ks nakladače ryb vertikálního s jeřábovou váhou.</t>
  </si>
  <si>
    <t>374 01</t>
  </si>
  <si>
    <t>Jedná se o nákup spektrofotometru a mineralizačního termostatu</t>
  </si>
  <si>
    <t>Lesní společnost Prylovi s.r.o.</t>
  </si>
  <si>
    <t>KINSKÝ Žďár, a.s.</t>
  </si>
  <si>
    <t>MODERNIZACE PROVOZU ČRS MO KLATOVY</t>
  </si>
  <si>
    <t>Zásobníky krmiva - 2.etapa</t>
  </si>
  <si>
    <t>Modernizace rybářství Prylovi</t>
  </si>
  <si>
    <t>Nákup nákladního automobilu a vybavení do rybářství</t>
  </si>
  <si>
    <t>Projektem dojde k modernizaci akvakulturních jednotek včetně zlepšování pracovních a bezpečnostních podmínek pracovníků v odvětví akvakultury.</t>
  </si>
  <si>
    <t>Projekt řeší nákup a montáž šesti zásobníků krmiva o objemu 20 m3 a tonáži 12 t. Součástí projektu jsou i zemní práce.</t>
  </si>
  <si>
    <t>Odbahnění rybníku, dále oprava hráze, výměna výpusti a oprava bezpečnostního přelivu. Hráz bude opravena kamenem, výpust bude otevřený požerák s lávkou. Pořízení jednoho vozidla do 3,5t, pořízení kádě</t>
  </si>
  <si>
    <t>395 01</t>
  </si>
  <si>
    <t>Nákup nákladního automobilu a dalšího vybavení do rybářství</t>
  </si>
  <si>
    <t>591 02</t>
  </si>
  <si>
    <t>VÁCLAV BERÁNEK</t>
  </si>
  <si>
    <t>RNDr. LUDĚK LIŠKA</t>
  </si>
  <si>
    <t>FARMA PRČICE spol. s r.o.</t>
  </si>
  <si>
    <t>Pořízení hliníkových lodí do rybářského provozu</t>
  </si>
  <si>
    <t>Nákup vybavení pro rybářství - Václav Beránek</t>
  </si>
  <si>
    <t>Nákup automobillů a drobné techniky do rybářství</t>
  </si>
  <si>
    <t>Pořízení rybářského vybavení pro Farmu Prčice</t>
  </si>
  <si>
    <t>Projekt řeší nákup 2 kusů hliníkových ( jednošpicích ) lodí do rybářského provozu.</t>
  </si>
  <si>
    <t>331 52</t>
  </si>
  <si>
    <t>Nákup potřebného vybavení do rybářského provozu</t>
  </si>
  <si>
    <t>257 92</t>
  </si>
  <si>
    <t>190 16</t>
  </si>
  <si>
    <t>Pořízení vybavení do rybářského provozu</t>
  </si>
  <si>
    <t>Investice do akvakultury představuje pořízení zařízení k vlastní produkci ryb, jakož i rekonstrukce potrubí v areálu sádek.</t>
  </si>
  <si>
    <t>JOSEF NOVOTNÝ</t>
  </si>
  <si>
    <t>MARIA PODSTATZKA-LICHTENSTEINOVÁ</t>
  </si>
  <si>
    <t>Rybářství Vysočina, s.r.o.</t>
  </si>
  <si>
    <t>Vybavení rybářského provozu</t>
  </si>
  <si>
    <t>Kontejnery, přívěs ,vlek</t>
  </si>
  <si>
    <t>Nákup nákladního automobilu do rybářství</t>
  </si>
  <si>
    <t>Pořízení vybavení  - Rybářství Vysočina</t>
  </si>
  <si>
    <t>Rybí líheň</t>
  </si>
  <si>
    <t>588 33</t>
  </si>
  <si>
    <t>Posílení vybavení rybářského provozu nákupem zařízení a strojů.</t>
  </si>
  <si>
    <t>Jedná se o pořízení 2 ks kontejnerů, 1 ks přívěsný vozík, 1 ks vlečky za traktor pro rybníkářskou činnost.</t>
  </si>
  <si>
    <t>594 01</t>
  </si>
  <si>
    <t>Pořízení nákladního automobilu a drobného vybavení.</t>
  </si>
  <si>
    <t>589 01</t>
  </si>
  <si>
    <t>Pořízení rybářského vybavení pro rybníkářskou činnost.</t>
  </si>
  <si>
    <t>Jedná se o bourání stávající a výstavbu nové líhně na našem hospodářském středisku ve Velkém Dvoře.</t>
  </si>
  <si>
    <t>Český rybářský svaz, z. s., místní organizace Přelouč</t>
  </si>
  <si>
    <t>Rybářství Doksy spol. s r.o.</t>
  </si>
  <si>
    <t>JOSEF PANCNER</t>
  </si>
  <si>
    <t>VODIČKA MILOSLAV</t>
  </si>
  <si>
    <t>Modernizace pstruhařského provozu Klatovského rybářství</t>
  </si>
  <si>
    <t>Pořízení vybavení pro ČRS, z. s., MO Přelouč</t>
  </si>
  <si>
    <t>Provozně technický objekt Havlovice + zařízení</t>
  </si>
  <si>
    <t>Modernizace akvakultury Rybářství Doksy spol. s r.o. - pořízení dopravního prostředku do 12 t</t>
  </si>
  <si>
    <t>Modernizace rybářského provozu - Josef Pancner</t>
  </si>
  <si>
    <t>Modernizace rybářského provozu Miloslava Vodičky</t>
  </si>
  <si>
    <t>535 01</t>
  </si>
  <si>
    <t>Nákup  malotraktoru s přídavnými stroji a přístroj na zjišťování kvality vody budou složit rybářskému hospodaření na chovných rybnících ČRS, z. s., MO Přelouč.</t>
  </si>
  <si>
    <t>Projekt řeší výstavbu Provozně technického objektu v Havlovicích a nákup zařízení,strojů a vozidel pro obsluhu rybníků a sádek.</t>
  </si>
  <si>
    <t>472 01</t>
  </si>
  <si>
    <t>Projekt řeší nákup dopravního prostředku do 12 t pro účely Rybářství Doksy spol. s.r.o., a to pro zajištění bezpečné dopravy obsluhy  chovu ryb a kvalitní přepravy živých ryb ( zlepšení welfare).</t>
  </si>
  <si>
    <t>Hlavním cílem tohoto projektu modernizace rybářského provozu - nákup dopravního prostředku do 3,5 tuny , aerátor a žlab do 3 800 l</t>
  </si>
  <si>
    <t>592 55</t>
  </si>
  <si>
    <t>Hlavním cílem tohoto projektu modernizace rybářského provozu - lehkého kolového nakladače, 4 ks pístové kompresory, vyčištění přítokové stoky, líhňařské aparáty - Zugské láhve.</t>
  </si>
  <si>
    <t>NOVOTNÁ JANA</t>
  </si>
  <si>
    <t>STARÝ KAREL</t>
  </si>
  <si>
    <t>Rybářství 2016</t>
  </si>
  <si>
    <t>Pořízení plastových přepravních beden</t>
  </si>
  <si>
    <t>Nákup nákladního automobilu do 3,5t -sklápěč</t>
  </si>
  <si>
    <t>Nákup nákladního vozidla do rybářského provozu do 12t</t>
  </si>
  <si>
    <t>602 00</t>
  </si>
  <si>
    <t>Projekt je zaměřen jednak na zlepšení podmínek pro udržitelnou produkci ryb a jednak na zvýšení konkurenceschopnosti rybářských podniků prostřednictvím technologického rozvoje.</t>
  </si>
  <si>
    <t>Projekt řeší pořízení-nákup 12 kusů přepravních plastových beden do rybářského provozu.</t>
  </si>
  <si>
    <t>696 01</t>
  </si>
  <si>
    <t>Projekt řeší nákup automobilu do 3,5t, typ sklápěč do rybářského provozu.</t>
  </si>
  <si>
    <t>697 01</t>
  </si>
  <si>
    <t>Projekt řeší nákup automobilu do 12 t  do rybářského provozu.</t>
  </si>
  <si>
    <t>594 50</t>
  </si>
  <si>
    <t>Projektem půjde o pořízení zařízení k vlastní produkci ryb, traktoru s příslušenstvím, čelního nakladače a závěsného lodního motoru do rybářského provozu žadatele.</t>
  </si>
  <si>
    <t>PODSTATZKA-LICHTENSTEINOVÁ MARIA</t>
  </si>
  <si>
    <t>KRATOCHVÍL LUKÁŠ</t>
  </si>
  <si>
    <t>BEČVÁŘ ŠTĚPÁN</t>
  </si>
  <si>
    <t>FARMA PRAK s.r.o.</t>
  </si>
  <si>
    <t>Jorpalidis s.r.o.</t>
  </si>
  <si>
    <t>Modernizace činností v akvakultuře</t>
  </si>
  <si>
    <t>Výstavba rybníka - Ing. Kratochvíl</t>
  </si>
  <si>
    <t>Nákup dopravní techniky pro rybářství</t>
  </si>
  <si>
    <t>Vybudování rybníků Český Šternberk</t>
  </si>
  <si>
    <t>Nákup rybniční soustavy</t>
  </si>
  <si>
    <t>Předmětem realizace projektu je pořízením nového zařízení (automobil, technologie měření a čištění sádek, bezpečností zařízení a další vybavení) zkvalitnit činnosti v oblasti akvakultury.</t>
  </si>
  <si>
    <t>162 00</t>
  </si>
  <si>
    <t>Žadatel - p. Lukáš Kratochvíl hodlá v rámci projektu zrealizovat výstavbu nového rybníka mezi dvěma již stávajícími rybníky. Dojde tedy k vytvoření stabilní vodní nádrže a tůní.</t>
  </si>
  <si>
    <t>321 00</t>
  </si>
  <si>
    <t>257 26</t>
  </si>
  <si>
    <t>Stavba rybníků a nákup drobného vybavení</t>
  </si>
  <si>
    <t>742 72</t>
  </si>
  <si>
    <t>Realizátor projektu je společnost Jorpalidis s.r.o. jako žadatel o dotaci. Předmětem projektu je nákup rybniční soustavy spolu s pozemky v obci Veselá, pořízení skladu a zařízení pro vlastní produkci.</t>
  </si>
  <si>
    <t>Český rybářský svaz, z. s., místní organ</t>
  </si>
  <si>
    <t>VOJAN s.r.o.</t>
  </si>
  <si>
    <t>Rybářství SALMO Tábor s.r.o.</t>
  </si>
  <si>
    <t>Výstavba rybníka na p.č. 1258 v k.ú. Dívčice</t>
  </si>
  <si>
    <t>Nákup drobného vybavení do rybářství - Vojan s.r.o.</t>
  </si>
  <si>
    <t>Nákup automobilů a vybavení do Rybářství Salmo Tábor s.r.o.</t>
  </si>
  <si>
    <t>Modernizace vybavení</t>
  </si>
  <si>
    <t>Vstupní brána do areálu sádek</t>
  </si>
  <si>
    <t>Jedná se o další etapu modernizace sádek na našem hospodářském středisku ve Velkém Dvoře HS 01.</t>
  </si>
  <si>
    <t>612 00</t>
  </si>
  <si>
    <t>Nákup techniky a potřebného vybavení do rybářství</t>
  </si>
  <si>
    <t>373 44</t>
  </si>
  <si>
    <t>Jedná se o výstavbu nového rybníka na zamokřené louce bez zemědělského využití. Účelem výstavby je vznik nové boční nádrže. Rybník bude sloužit k intenzivnímu chovu ryb.</t>
  </si>
  <si>
    <t>390 03</t>
  </si>
  <si>
    <t>330 11</t>
  </si>
  <si>
    <t>STATEK DOUBRAVKA, s.r.o.</t>
  </si>
  <si>
    <t>Obnova zámeckého rybníka - STATEK DOUBRAVKA, s.r.o.</t>
  </si>
  <si>
    <t>Výstavba vodní nádrže č. 1</t>
  </si>
  <si>
    <t>Výstavba vodní nádrže č. 2</t>
  </si>
  <si>
    <t>Rekonstrukce na sádkách II.</t>
  </si>
  <si>
    <t>Jedná se pořízení vstupní brány do areálu sádek</t>
  </si>
  <si>
    <t>583 01</t>
  </si>
  <si>
    <t>STATEK DOUBRAVKA, s.r.o. hodlá v rámci projektu zrealizovat obnovu zámeckého rybníka, který byl využíván v minulosti a v 50-tých letech minulého století byl zrušen.</t>
  </si>
  <si>
    <t>Výstavba nového rybníka pro chov ryb. Pořízení vybavení pro rybářství.</t>
  </si>
  <si>
    <t>392 43</t>
  </si>
  <si>
    <t>Výstavba nového rybníka pro chov ryb. Nákup vybavení pro rybářství.</t>
  </si>
  <si>
    <t>Jedná se o další etapu modernizace sádek: rekonstrukce obslužné komunikace, oplocení a osvětlení na sádkách našeho střediska HS01 Velký Dvůr.</t>
  </si>
  <si>
    <t>HOUŠKA JAN</t>
  </si>
  <si>
    <t>Prácheňské rybářství s.r.o.</t>
  </si>
  <si>
    <t>LIŠKA LUDĚK</t>
  </si>
  <si>
    <t>Elektrická přípojka a nákup vybavení</t>
  </si>
  <si>
    <t>Oprava a odbahnění rybníka Pazderna</t>
  </si>
  <si>
    <t>Pořízení techniky do rybářství</t>
  </si>
  <si>
    <t>Oprava rybníka Dolní Obecní v k.ú. Kojákovice</t>
  </si>
  <si>
    <t>378 02</t>
  </si>
  <si>
    <t>31.52019</t>
  </si>
  <si>
    <t>Nákup sila o objemu více než 20t, pily a šrotovníku. Vybudování elektrické přípojky na rybník Lučina.</t>
  </si>
  <si>
    <t>397 01</t>
  </si>
  <si>
    <t>Zvýšení provozní bezpečnosti rybníka a zvýšení retenční schopnosti rybníka. Nákup sítí, motorové pily a křovinořezů.</t>
  </si>
  <si>
    <t>1.5.12018</t>
  </si>
  <si>
    <t>Předmětem projektu je nákup vybavení pro chov ryb společnosti Přírodní park Česká Kanada s.r.o.</t>
  </si>
  <si>
    <t xml:space="preserve"> Oprava poškozené návodní části hráze rybníka a její koruny. Nákup zátahové sítě, nevodu, kádí, motorových pil, křovinořezů a elektrocentrály.</t>
  </si>
  <si>
    <t>Dvůr Lnáře, spol. s r.o.</t>
  </si>
  <si>
    <t>Auto do 3,5 tuny</t>
  </si>
  <si>
    <t>Pořízení nákladního automobilu - Dvůr Lnáře, spol. s r. o.</t>
  </si>
  <si>
    <t>Sekačky, křovinořezy a motorové pily 2017</t>
  </si>
  <si>
    <t>Vybavení rybářského provozu 2017</t>
  </si>
  <si>
    <t>Přípojná zařízení 2017</t>
  </si>
  <si>
    <t>Jedná se o pořízení  1 ks dopravního prostředku do 3,5, tuny.</t>
  </si>
  <si>
    <t>Předmětem projektu je pořízení nákladního automobilu s kontejnerem, pořízení rybářských kádí a modernizace šaten a sociálního zařízení.</t>
  </si>
  <si>
    <t>Projekt řeší nákup nových křovinořezů, motorových pil a sekaček na trávu.</t>
  </si>
  <si>
    <t>Projekt představuje nákup nového vybavení pro chov ryb (čerpadlo, oxymetry a lodní motory)</t>
  </si>
  <si>
    <t>372 04</t>
  </si>
  <si>
    <t>Projekt představuje nákup 2 nových přívěsů do 3,5 tuny pro přepravu žacího stroje a trubek k sacímu bagru a dalších předmětů související s chovem ryb na rybnících užívaných žadatelem.</t>
  </si>
  <si>
    <t>ŠPAČEK MIROSLAV</t>
  </si>
  <si>
    <t>Rybářství Špaček</t>
  </si>
  <si>
    <t>Modernizace nemovitosti ČRS MO Nový Jičín</t>
  </si>
  <si>
    <t>Nákup nákladního automobilu do 3,5t - valník</t>
  </si>
  <si>
    <t>Rybářské vozidlo</t>
  </si>
  <si>
    <t>Rekonstrukce sádek 1 - 4 v RZ Pstruží</t>
  </si>
  <si>
    <t>Rybářství Špaček je mladý rybářský podnik, který hospodaří na 6 ha vodní plochy a má v plánu vybudovat nové rybníky. Předmětem žádosti je stavba rybníka a technologický rozvoj podniku.</t>
  </si>
  <si>
    <t>741 01</t>
  </si>
  <si>
    <t>Realizátor projektu je ČRS, z.s., MO Nový Jičín jako žadatel o dotaci. Podstatou projektu je modernizace nemovitosti ČRS, z.s., MO NJ v Jeseníku nad Odrou a pořízení zařízení k vlastní produkci ryb.</t>
  </si>
  <si>
    <t>Projekt řeší nákup automobilu do 3,5t, typ valník do rybářského provozu.</t>
  </si>
  <si>
    <t>Nákup rybářského vozidla a oxymetru.</t>
  </si>
  <si>
    <t>739 11</t>
  </si>
  <si>
    <t>Rekonstrukce sádek 1 - 4 v areálu Rybochovného zařízení v Pstruží. Stávající 3 malé vodní nádrže budou nahrazeny jedním objektem s 6 nádržemi s příslušenstvím. Sádka č. 1 umožní strojní obsluhu.</t>
  </si>
  <si>
    <t>Vojenské lesy a statky ČR, s.p.</t>
  </si>
  <si>
    <t>Nákup vybavení do rybářství a oplocení areálu</t>
  </si>
  <si>
    <t>Investice do akvakultury u VLS ČR, s.p., divize Karlovy Vary</t>
  </si>
  <si>
    <t>Investice do akvakultury VLS ČR, s.p., divize Horní Planá</t>
  </si>
  <si>
    <t>Investice do akvakultury u VLS ČR, s.p., divize Mimoň</t>
  </si>
  <si>
    <t>Nákup kolového rypadla, kompresoru a malé bedny pro transport živých ryb</t>
  </si>
  <si>
    <t>Cílem projektu je pořízení potřebné techniky (motorová pila, křovinořez, zahradní traktor, nakladač) a vybavení do rybářství (vozík, přepravní bedny, žlab) a realizace oplocení.</t>
  </si>
  <si>
    <t>160 00</t>
  </si>
  <si>
    <t>Předmětem projektu je  pořízení následujícího zařízení: oximetr, kádě, přepravní bedna a loď.</t>
  </si>
  <si>
    <t>Předmětem projektu je  pořízení následujícího zařízení: šikmý nakladač na živé ryby, loď ocelová 6m vyplavovací lakovaná, oximetr, zásobník krmiva, sekačka bubnová, křovinořez a mulčovač.</t>
  </si>
  <si>
    <t>Předmětem projektu je  pořízení následujícího zařízení: kalové čerpadlo, přebírka laminátová, bedna přepravní hliníková, rukáv vysazovací, křovinořez a návěs traktorový.</t>
  </si>
  <si>
    <t>Pořízení kolového rypadla, kompresoru a malé bedny</t>
  </si>
  <si>
    <t>GEISSLEROVÁ DENISA</t>
  </si>
  <si>
    <t>Městské hospodářství Vodňany, spol. s r.</t>
  </si>
  <si>
    <t>2.2 b)</t>
  </si>
  <si>
    <t>Pořízení a modernizace zařízení k vlastní produkci ryb, dopravního prostředku do 3,5t a návěsu</t>
  </si>
  <si>
    <t>Investice do ČRS MO Bruntál</t>
  </si>
  <si>
    <t>Zařízení pro přepravu živých ryb</t>
  </si>
  <si>
    <t>Rekonstrukce chaty pro ubytování a sportovní rybolov</t>
  </si>
  <si>
    <t>DIVERZIFIKACE AKVAKULTURY</t>
  </si>
  <si>
    <t>Pořízení a modernizace zařízení k vlastní produkci ryb, dopravního prostředku do 3,5t a návěsu.</t>
  </si>
  <si>
    <t>792 01</t>
  </si>
  <si>
    <t>Investice do ČRS MO Bruntál představuje pořízení dopravního prostředku do 3,5 tuny pro transport živých ryb. Dále je předmětem pořízení zařízení k vlastní produkci ryb.</t>
  </si>
  <si>
    <t>Pro přepravu vlastní produkce ryb potřebuje žadatelka nový dopravní prostředek do 3,5 tuny. V chovu pak schází pořídit nové zařízení.</t>
  </si>
  <si>
    <t>Předmětem projektu jsou tyto stroje a zařízení: 1x jednonápravový kontejnerový návěs pro přepravu beden, 4x bedny na živé ryby, jednonápravové přívěsné zařízení pro přepravu obilí.</t>
  </si>
  <si>
    <t>Předmětem projektu je chata, která bude sloužit pro ubytování a sportovní rybolov.</t>
  </si>
  <si>
    <t>Modernizace nemovitosti v objektu sádek je zaměřená zejména na rekonstrukci provozovny určené pro lovce ryb na udici a pro půjčovnu a servis vybavení pro lov ryb na udici.</t>
  </si>
  <si>
    <t>Odbahnění rybníka Haltýř</t>
  </si>
  <si>
    <t>Předmětem projektu je odbahnění části rybníka Haltýř, který zajišťuje přítok do sádek a to u nátoků na jednotlivé sádky. Tím se zlepší kvalita sádkované vody a zvýší se zásobní objem vody v rybníku.</t>
  </si>
  <si>
    <t>593 62</t>
  </si>
  <si>
    <t>Farma Kaly s.r.o.</t>
  </si>
  <si>
    <t>DUNAS KAREL</t>
  </si>
  <si>
    <t>Rozšíření recirkulačního systému č.1</t>
  </si>
  <si>
    <t>Recirkulační akvakulturní systém Farma Kaly s.r.o.</t>
  </si>
  <si>
    <t>Rozšíření recirkulačního systému č.2</t>
  </si>
  <si>
    <t>Recirkulační akvakulturní systém - Holohlavy 2</t>
  </si>
  <si>
    <t>Předmětem projektu je rozšíření recirkulačního systému o rybí líheň a vybavení pro zlepšení kvality vody a welfare ryb.</t>
  </si>
  <si>
    <t>594 55</t>
  </si>
  <si>
    <t>Projekt je zaměřen na vybudování recirkulačního zařízení k produkci pstruha duhového. Recirkulační akvakulturní systém je moderní progresivní a k životnímu prostředí šetrná technologie chovu ryb.</t>
  </si>
  <si>
    <t>309 01</t>
  </si>
  <si>
    <t>Předmětem projektu je rozšíření recirkulačního systému o zdroj kyslíku, vybavení pro dezinfekci vody a pro manipulaci s rybami.</t>
  </si>
  <si>
    <t>Jedná se o realizaci projektu intenzivního chovu ryby v RAS. V roce 2016 byla s úspěchem realizována první etapa a na základě zkušeností a poptávky se provozovatel rozhodl vybudovat etapu č. 2.</t>
  </si>
  <si>
    <t>Pstruhařství ČRS Kaplice spol. s r.o.</t>
  </si>
  <si>
    <t>Český rybářský svaz, z. s., Středočeský územní svaz</t>
  </si>
  <si>
    <t>Český rybářský svaz, z. s., Územní svaz města Prahy</t>
  </si>
  <si>
    <t>Český rybářský svaz, z. s., územní svaz pro Severní Moravu a Slezsko</t>
  </si>
  <si>
    <t>Vysazování monté úhoře říčního v revírech Západočeského územního svazu v roce 2017</t>
  </si>
  <si>
    <t>Vysazování monté do vybraných rybářských revírů Středočeského kraje</t>
  </si>
  <si>
    <t xml:space="preserve">Vysazování monté do vybraných rybářských revírů </t>
  </si>
  <si>
    <t>Vysazování úhoře říčního v r. 2017</t>
  </si>
  <si>
    <t>Vysazování rozkrmeného mladého úhoře v revírech Západočeského územního svazu v roce 2017</t>
  </si>
  <si>
    <t>Projekt je zaměřen na vysazování rozkrmeného mladého úhoře v revírech Západočeského územního svazu v roce 2017.</t>
  </si>
  <si>
    <t>Projekt je zaměřen na vysazování monté úhoře říčního (Anguilla anguilla) v revírech Západočeského územního svazu v roce 2017.</t>
  </si>
  <si>
    <t>Vysazování úhoře říčního (Anguilla anguilla) do vybraných rybářských revírů v povodí řeky Labe a Odry</t>
  </si>
  <si>
    <t>Projekt je zaměřen na vysazování rozkrmeného mladého úhoře v revírech Moravskoslezského  územního svazu  ČRSv roce 2017.</t>
  </si>
  <si>
    <t>FISH MARKET a. s.</t>
  </si>
  <si>
    <t>Nákup mrazírenského auta a zařízení zpracovny 2016</t>
  </si>
  <si>
    <t>Metaldetektor</t>
  </si>
  <si>
    <t>Šoková mrazírna</t>
  </si>
  <si>
    <t>Vybavení zpracoven ryb 2017</t>
  </si>
  <si>
    <t>Zlepšení pracovních podmínek v objektech zpracovny ryb České Budějovice</t>
  </si>
  <si>
    <t>Nákup automobilu s mrazícím boxem pro distribuci ryb a výrobků z nich a zařízení pro zlepšení bezpečnosti, hygieny a zdravotních podmínek při zpracovaní ryb a výrobků z nich.</t>
  </si>
  <si>
    <t>Pořízení 1 ks metaldetektoru pro hospodářské středisko HS 62 Mušov.</t>
  </si>
  <si>
    <t>Pořízení šokového zmrazovače pro HS 62 Mušov.</t>
  </si>
  <si>
    <t>Předmětem projektu je pořízení a modernizace vybavení zpracoven ryb České Budějovice, Třeboň a Jesenice společnosti FISH MARKET a.s.</t>
  </si>
  <si>
    <t>Zlepšení pracovních podmínek v objektech zpracovny ryb České Budějovice - realizace teplovodního vytápění v provozním objektu a pořízení lapačů hmyzu do výrobního objektu.</t>
  </si>
  <si>
    <t>Nákup zařízení pro zpracovnu ryb</t>
  </si>
  <si>
    <t>Pořízení stahovačky kůží</t>
  </si>
  <si>
    <t>Seřezávačka hlav a kuchačka pstruha</t>
  </si>
  <si>
    <t>Vážící systém s označováním</t>
  </si>
  <si>
    <t>Distribuční vozidlo malé</t>
  </si>
  <si>
    <t>Vybavení zpracovny ryb potřebným zařízením pro jejich zpracovávání: 1. ruční půlička kapra, 2. nařezávač kůstek, 3. výrobník ledu, 4. chladící vitrína, 5. pultový mrazák, 6.vysokotlaká myčka</t>
  </si>
  <si>
    <t>Projekt řeší nákup stahovačky kůží .</t>
  </si>
  <si>
    <t>Pořízení 1 ks kuchačky na pstruha a 1 ks seřezávačky hlav pro HS 62 Mušov.</t>
  </si>
  <si>
    <t>Jedná se o nákup vážícího systému s označováním.</t>
  </si>
  <si>
    <t>Pořízení malého distribučního vozidla mrazírenského pro hospodářské středisko HS 62 Mušov.</t>
  </si>
  <si>
    <t>Rybex CZ a.s.</t>
  </si>
  <si>
    <t>Vybavení zpracovny ryb</t>
  </si>
  <si>
    <t>Investice do zpracování produktů - Rybex CZ a.s.</t>
  </si>
  <si>
    <t>Realizace nové zpracovny ryb Hroby</t>
  </si>
  <si>
    <t>Předmětem projektu je vybavení zpracovny ryb pro výrobu rybích lahůdek (saláty, klobásy, párečky) a rozvoz výrobků z ryb.</t>
  </si>
  <si>
    <t>739 61</t>
  </si>
  <si>
    <t>Předmětem projektu je nákup technologií pro balení rybích past a varný kotel</t>
  </si>
  <si>
    <t>Předmětem projektu je výstavba a základní vybavení zpracovny ryb.</t>
  </si>
  <si>
    <t>Opatření / Záměr</t>
  </si>
  <si>
    <t>Státní zemědělský intervenční fond</t>
  </si>
  <si>
    <t>Seminář Veřejné zakázky OP Rybářství 2014 - 2020</t>
  </si>
  <si>
    <t>Vzdělávání pro rok 2016 - 2017</t>
  </si>
  <si>
    <t>Cílové odměny zaměstnanců Ministerstva zemědělství II.</t>
  </si>
  <si>
    <t>Motivace zaměstnanců Ministerstva zemědělství v programovém období 2014 - 2020 II.</t>
  </si>
  <si>
    <t>Zaměstnanci na HPP hrazení z Technické pomoci OP Rybářství 2014 - 2020 II.</t>
  </si>
  <si>
    <t>Hodnocení projektů 2017</t>
  </si>
  <si>
    <t>Procesní a výsledkové hodnocení OP Rybářství 2014 - 2020</t>
  </si>
  <si>
    <t>Projekt spočívá v přípravě a realizaci 3 stanovených seminářů s názvem Veřejné zakázky OP Rybářství 2014 - 2020.</t>
  </si>
  <si>
    <t>Vzdělávání, výměna zkušeností, best practice, zajišťování konferencí, apod.</t>
  </si>
  <si>
    <t>Projekt spočívá v realizaci procesního a výsledkového hodnocení OP Rybářství 2014 - 2020 a následném vypořádání připomínek či dopracování výstupů na základě požadavků MMR a EK.</t>
  </si>
  <si>
    <t>Recirkulační zařízení Volary</t>
  </si>
  <si>
    <t>NDCON s.r.o.</t>
  </si>
  <si>
    <t>MARTIN ČERMÁK</t>
  </si>
  <si>
    <t>Nákup recirkulačního sytému pro chov pstruhů Čelina</t>
  </si>
  <si>
    <t>5.2b</t>
  </si>
  <si>
    <t>Projekt je zaměřen na instalaci systému RAS, který umožňuje plnou kontrolu procesu odchovu ryb počínaje rozmnožováním, odchovem od raných stádií až do komerční velikosti.</t>
  </si>
  <si>
    <t>384 51</t>
  </si>
  <si>
    <t>Předmětem žádosti o dotaci je pořízení kompletního recirkulačního systému pro chov lososovitých ryb.</t>
  </si>
  <si>
    <t>262 03</t>
  </si>
  <si>
    <t>středočeský kraj</t>
  </si>
  <si>
    <t>Zařízení služeb MZe s.p.o.</t>
  </si>
  <si>
    <t>Motivace zaměstnanců Ministerstva zemědělství v programovém období 2014-2020 III.</t>
  </si>
  <si>
    <t>Seminář Veřejné zakázky OP Rybářství 2014 - 2020 II</t>
  </si>
  <si>
    <t>Propagační předměty OP Rybářství 2014-2020</t>
  </si>
  <si>
    <t>Tištěné materiály OP Rybářství 2014-2020 I.</t>
  </si>
  <si>
    <t>Poradenské služby AKA</t>
  </si>
  <si>
    <t>Projekt spočívá v přípravě a realizaci semináře s názvem Veřejné zakázky OP Rybářství 2014 - 2020 II.</t>
  </si>
  <si>
    <t>Projekt spočívá v zajištění výroby 11 druhů propagačních předmětů vážících se k Operačnímu programu Rybářství 2014 - 2020.</t>
  </si>
  <si>
    <t>Projekt spočívá v zajištění 2 druhů materiálů: aktualizace a dotisk existující publikace Průvodce OP Rybářství a grafické zpracování a tisk skládací brožury k podporovaným opatřením OP Rybářství.</t>
  </si>
  <si>
    <t>Projekt spočívá v realizaci poradenských služeb Asociace komunikačních agentur při přípravě zadávací dokumentace pro veřejnou zakázku na komunikační služby OP Rybářství 2014 - 2020.</t>
  </si>
  <si>
    <t xml:space="preserve">Priorita 2 - Podpora environmentálně udržitelné, inovativní a konkurenceschopné akvakultury založené na znalostech a účinně využívající zdroje </t>
  </si>
  <si>
    <t>TP - nerelevantní</t>
  </si>
  <si>
    <t>Seznam operací Operačního programu Rybářství 2014 - 2020 podle článku 119 nařízení o ENRF k 30. 6. 2018</t>
  </si>
  <si>
    <t>Jihoceská univerzita v Ceských Budejovicích</t>
  </si>
  <si>
    <t>Inovace rybích výrobku.</t>
  </si>
  <si>
    <t>Vývoj nových rybích výrobku pro predškolní deti.</t>
  </si>
  <si>
    <t>Optimalizace podmínek před zpracováním ryb pro zvýšení jejich welfare a kvality masa</t>
  </si>
  <si>
    <t>Inovace rybích výrobků s částečným zaměřením na využití přírodních antioxidantů a doplňků zdravé stravy (např. hloh peřenoklaný). Předmětem zájmu jsou pomazánky a saláty s využitím sladkovodních ryb.</t>
  </si>
  <si>
    <t>370 05</t>
  </si>
  <si>
    <t>Projekt se zabývá vývojem nových rybích výrobků a receptur pro přípravu rybích pokrmů pro stravování předškolních dětí.</t>
  </si>
  <si>
    <t>Projekt se zabývá optimalizací podmínek před zpracováním ryb pro zvýšení jejich welfare a kvality masa.</t>
  </si>
  <si>
    <t>37005
38925</t>
  </si>
  <si>
    <t>RYBÁŘSTVÍ RŮŽIČKA spol. s r.o.</t>
  </si>
  <si>
    <t>SMOLÍK JINDŘICH</t>
  </si>
  <si>
    <t>BUŠEK MILAN</t>
  </si>
  <si>
    <t>GABRIŠKA TOMÁŠ</t>
  </si>
  <si>
    <t>Farma Plassendorf s.r.o.</t>
  </si>
  <si>
    <t>Statek Blatná a.s.</t>
  </si>
  <si>
    <t>CÁHOVÁ HANA</t>
  </si>
  <si>
    <t>VLČEK JAKUB</t>
  </si>
  <si>
    <t>ŠNAJDR EDUARD</t>
  </si>
  <si>
    <t>ŠKRABÁNEK ALEŠ</t>
  </si>
  <si>
    <t>Rybárství Hodonín, s.r.o.</t>
  </si>
  <si>
    <t>Rybníkárství Pohorelice a.s.</t>
  </si>
  <si>
    <t>Ceský rybárský svaz, z. s., místní organizace Frýdlant nad Ostravicí</t>
  </si>
  <si>
    <t>Tylov rybárství s.r.o.</t>
  </si>
  <si>
    <t>RYBÁRSTVÍ RUŽICKA spol. s r.o.</t>
  </si>
  <si>
    <t>Ing. MATEJ DVORÁK</t>
  </si>
  <si>
    <t>AGRO ZVOLE, a.s.</t>
  </si>
  <si>
    <t>SCHÄFER a SÝKORA s.r.o.</t>
  </si>
  <si>
    <t>Český rybářský svaz, z. s., místní organizace Karviná</t>
  </si>
  <si>
    <t>Vzduchování sádek</t>
  </si>
  <si>
    <t>Nákup aerátorů do rybářského provozu</t>
  </si>
  <si>
    <t>Nákup nakladačů  na ryby do rybářského provozu</t>
  </si>
  <si>
    <t>Nákup plastových přepravních beden na ryby</t>
  </si>
  <si>
    <t>Rybářské lodě, lodní motory</t>
  </si>
  <si>
    <t>Vybavení pro rybářský provoz I.</t>
  </si>
  <si>
    <t>Vybavení pro rybářský provoz II.</t>
  </si>
  <si>
    <t>Přívěsy 2018</t>
  </si>
  <si>
    <t>Vybavení rybářského provozu 2018</t>
  </si>
  <si>
    <t>Rybářské sítě</t>
  </si>
  <si>
    <t>Provzdušňovací systém na sádky HS Velký Dvůr - I. etapa</t>
  </si>
  <si>
    <t>Pořízení a instalace zabezpečení</t>
  </si>
  <si>
    <t>Stroje a zařízení do rybářství</t>
  </si>
  <si>
    <t>Okysličovací zařízení pro přepravu ryb</t>
  </si>
  <si>
    <t>Rybářská technika</t>
  </si>
  <si>
    <t>Vybavení rybničního hospodářství</t>
  </si>
  <si>
    <t>Pořízení rybářského vybavení Farmy Plassendorf</t>
  </si>
  <si>
    <t>Přepravní bedny na transport živých ryb</t>
  </si>
  <si>
    <t>Nákup vybavení pro akvakulturu</t>
  </si>
  <si>
    <t>Zařízení a vybavení</t>
  </si>
  <si>
    <t>Zbudování betonové podlahy, elektrické přípojky a osvětlení do stavby pro rybářství</t>
  </si>
  <si>
    <t>Rozšíření rybářského provozu - nákup pstruhových sádek a nového vybavení</t>
  </si>
  <si>
    <t>Modernizace odchovny ryb - Nedvědice</t>
  </si>
  <si>
    <t>Pořízení vybavení pro chov ryb</t>
  </si>
  <si>
    <t>Doplnění rybářské a rybniční výbavy</t>
  </si>
  <si>
    <t>Nákup prívesného/návesného zarízení do rybárského provozu</t>
  </si>
  <si>
    <t>Investice do sladkovodní akvakultury</t>
  </si>
  <si>
    <t>Zásobníky krmiva</t>
  </si>
  <si>
    <t>Porízení zarízeni pro RZ Pstruží</t>
  </si>
  <si>
    <t>Nákup vybavení pro Rybárství Tylov</t>
  </si>
  <si>
    <t>Nákup benzinové pily a krovinorezu, nákup 3 kusu fotopastí.</t>
  </si>
  <si>
    <t>Lode a rybárské vybavení</t>
  </si>
  <si>
    <t>Porízení nakladace, síte a prívesného vozíku</t>
  </si>
  <si>
    <t>Nákup traktoru do rybářského provozu</t>
  </si>
  <si>
    <t>Automobil do 3,5 tuny s ložnou plochou</t>
  </si>
  <si>
    <t>Nákup techniky do rybářství AGRO ZVOLE</t>
  </si>
  <si>
    <t>Obnova rybníka a investice do vybavení</t>
  </si>
  <si>
    <t>Nákup malotraktoru a oxymetru MKT</t>
  </si>
  <si>
    <t>Nákup a instalace 2 kusů mobilního vzduchovacího zařízení na sádky</t>
  </si>
  <si>
    <t>592 13</t>
  </si>
  <si>
    <t>Projekt řeší nákup 10 -ti aerátorů do rybářského provozu.</t>
  </si>
  <si>
    <t>Projekt řeší nákup 2 nakladačů na ryby do rybářského provozu.</t>
  </si>
  <si>
    <t>Projekt řeší pořízení-nákup 10 kusů přepravních plastových beden včetně provzdušňovacího a okysličovacího zařízení do rybářského provozu.</t>
  </si>
  <si>
    <t>Pořízení vybaveních pro chov ryb a výlovy ryb - rybářských lodí a lodních motorů.</t>
  </si>
  <si>
    <t>Předmětem připraveného projektu je pořízení zařízení k vlastní produkci ryb pro obhospodařování  sádek a rybníků žadatele.</t>
  </si>
  <si>
    <t>Předmětem připraveného projektu je pořízení zařízení k vlastní produkci ryb  na sádkách a rybnících žadatele, přičemž rybochovné bazény se budou používat  na sádkách žadatele.</t>
  </si>
  <si>
    <t>Projekt představuje nákup 2 nových přívěsů do 3,5 tuny pro přepravu lodí a dalších předmětů související s chovem ryb na rybnících užívaných žadatelem.</t>
  </si>
  <si>
    <t>Projekt představuje nákup nového vybavení pro chov ryb (aerátory, rozmrazovače, motorové pily, křovinořezy a lodní motory)</t>
  </si>
  <si>
    <t>Pořízení rybářského vybavení - sítí - pro rybníkářskou činnost.</t>
  </si>
  <si>
    <t>671 23
671 28</t>
  </si>
  <si>
    <t>Pořízení 2 ks dmychadlových soustrojí s aeračními elementy a příslušenství.</t>
  </si>
  <si>
    <t>Jedná se o pořízení a instalaci zabezpečení areálu s rybníkem a o nákup 2 ks přepínacího plotu sloužícího k zabránění úniku ryb.</t>
  </si>
  <si>
    <t>538 07</t>
  </si>
  <si>
    <t>Projekt řeší nákup a pořízení nových strojů a zařízení do rybářství. Jde především o zajištění zdravého a kvalitního chovu ryb.</t>
  </si>
  <si>
    <t>570 01
560 02
563 01
517 41
565 01
538 25</t>
  </si>
  <si>
    <t>Pardubický kraj
Královéhradecký kraj</t>
  </si>
  <si>
    <t>Jedná se o nákup okysličovacího zařízení včetně příslušenství</t>
  </si>
  <si>
    <t>Pořízení rybářského přívěsu a vybavení pro rybářství - přepravní bedna - monoblok, plastový skluz, rukáv, kesery, saky, přebírka, vaničky a Rückel-Vackova aparátu.</t>
  </si>
  <si>
    <t>Pořízení vybavení rybničního hospodářství - Rückel-Vackův aparát, rampa na bedny, skládací plachtové rybochovné bazény, motorové pily, zátahové sítě, podložní sítě, dmychadlo.</t>
  </si>
  <si>
    <t>Pořízení rybářského vybavení - přepravní bedny - monobloku, přepravní bedny plastové malé, plastového skluzu, rukávu, nákladního přívěsu a Rückel-Vackova aparátu.</t>
  </si>
  <si>
    <t>345 32</t>
  </si>
  <si>
    <t>Jedná se o nákup 6 ks přepravních beden izotermických včetně příslušenství</t>
  </si>
  <si>
    <t>Pořízení vybavení a pracovních prostředků pro akvakulturu.</t>
  </si>
  <si>
    <t>588 51</t>
  </si>
  <si>
    <t>Naše společnost v současné době buduje své hospodářské zázemí. Jedna z budov v areálu by měla sloužit jako sklad rybářských potřeb, jež jsou nyní umístěny na více místech, v nevyhovujících podmínkách.</t>
  </si>
  <si>
    <t>Hlavním předmětem projektu je nákup objektu Sádky Bečov 1. Dále dojde k dovybavení a modernizaci objektu sádek a provozu. Jedná se o nákup odchovné nádrže, oxymetru a dluží.</t>
  </si>
  <si>
    <t>364 64</t>
  </si>
  <si>
    <t>Nákup vybavení do rybářství - UV lampa, čerpadlo, mikrosítový filtr, přepravní bedna, odchovná nádrž a stavba železobetonové desky.</t>
  </si>
  <si>
    <t>Projekt je zaměřen na nákup vybavení určeného k produkci ryb, zkvalitnění jejich odlovu a přepravy. Dále se projekt zaměřuje na zlepšení stavu výpustného zařízení na rybníku Malý Dvorecký.</t>
  </si>
  <si>
    <t>Doplnění potřebné rybářské výbavy o náčiní a zařízení dosud nepoříditelná. Nákup objektu (garáž,sklad) pro úložné účely.</t>
  </si>
  <si>
    <t>378 04</t>
  </si>
  <si>
    <t>Projekt řeší nákup valníků a jiných přívěsných zařízení, v našem případě návěsu do rybářského provozu.</t>
  </si>
  <si>
    <t>474 22</t>
  </si>
  <si>
    <t>Modernizace nemovitosti v objektu sádek je zaměřená na rekonstrukci sřechy v provozní kanceláře a pořízení zařízení k vlastní produkci ryb.</t>
  </si>
  <si>
    <t>Pořízení 4 ks zásobníků krmiv do 15 tun na rybníky: Oleksovický, Pouzdřanský, Šumický dolní, Litobratřický prostřední.</t>
  </si>
  <si>
    <t>671 62
671 78
691 26
671 75</t>
  </si>
  <si>
    <t>Pořízení zařízení k vlastní produkci lososovitých ryb v Rybochovném zařízení Pstruží.</t>
  </si>
  <si>
    <t>Nákup třídičky na ryby a drobného vybavení</t>
  </si>
  <si>
    <t>Nákup benzinové pily a křovinořezu pro údržbu břehových porostů a hrází rybníků a sádek. Nákup 3 kusů fotopastí k monitoringu sádek.</t>
  </si>
  <si>
    <t>Pořízení lodí a rybářského vybavení určené pro rybníkářskou činnost.</t>
  </si>
  <si>
    <t>691 23
671 28
691 43</t>
  </si>
  <si>
    <t>Pořízení čelního nakladače na traktor Massey Ferguson 5609, podložních sítě a přívěsného vozíku.</t>
  </si>
  <si>
    <t>257 89</t>
  </si>
  <si>
    <t>Projekt řeší nákup traktoru se středním výkonem ( 50,1 kW - 90 kW ) do rybářského provozu.</t>
  </si>
  <si>
    <t>Pořízení dopravního prostředku do 3,5tuny s ložnou plochou pro obsluhu chovu ryb žadatele a pořízení vybavení pro letní odlovy - rybářské lodě a zátahové sítě.</t>
  </si>
  <si>
    <t>364 01</t>
  </si>
  <si>
    <t>Nákup techniky do rybářství</t>
  </si>
  <si>
    <t>592 56</t>
  </si>
  <si>
    <t>Projekt má dvě části: tou hlavní je obnova rybníka ve stávající kaskádě vodních nádrží využívaných pro produkci ryb; druhou část pak představuje investice do vybavení pro  rybářské hospodaření.</t>
  </si>
  <si>
    <t>408 01</t>
  </si>
  <si>
    <t>Nákup malotraktoru a oxymetru MKT pro obsluhu rybochovných zařízení a rybářských revírů</t>
  </si>
  <si>
    <t>735 72</t>
  </si>
  <si>
    <t>Pořízení stahovačky kůží k opracování ryb</t>
  </si>
  <si>
    <t>Pořízení stacionárního mrazícího boxu a šokéru do zpracovny ryb</t>
  </si>
  <si>
    <t>Vybavení stánků pro prodej ryb</t>
  </si>
  <si>
    <t>Zřízení maloobchodní prodejny ryb a rybích lahůdek</t>
  </si>
  <si>
    <t>Investice do maloobchodního prodeje</t>
  </si>
  <si>
    <t>Rekonstrukce prodejny ryb</t>
  </si>
  <si>
    <t>Rekreační rybářský areál Nedvědice</t>
  </si>
  <si>
    <t>Projekt řeší nákup stacionárního mrazícího boxu a šokového zamražovacího zařízení.</t>
  </si>
  <si>
    <t>Jedná se o pořízení 20 ks beden(kádí) do prodejních stánků s rybami.</t>
  </si>
  <si>
    <t>Předmětem projektu je zřízení prodejny ryb pro prodej živých ryb a výrobků z ryb.</t>
  </si>
  <si>
    <t>390 02</t>
  </si>
  <si>
    <t>Předmětem projektu jsou investice do maloobchodního provozu související s maloobchodním prodejem ryb.</t>
  </si>
  <si>
    <t>Rekonstrukce prodejny ryb - v stávající prodejně budou provedeny stavební úpravy nádrží na ryby, včetně vybavení elektronických pokladen a nákup prodejního stánku na prodej ryb mimo stabilní prodejnu.</t>
  </si>
  <si>
    <t>Cílem projektu vybudování rybářského areálu pro lov ryb na udici a kulinářskou úpravu ulovených ryb pro rybáře.</t>
  </si>
  <si>
    <t>ROMAN KŮRKA</t>
  </si>
  <si>
    <t>RADIM ADAM</t>
  </si>
  <si>
    <t>Ing. MATĚJ DVOŘÁK</t>
  </si>
  <si>
    <t>Rozvoj rybářství Kůrka</t>
  </si>
  <si>
    <t>Zahájení podnikání v akvakultuře</t>
  </si>
  <si>
    <t>Produktivní investice do rybářství Vozerovice</t>
  </si>
  <si>
    <t>Jedná se o nákup dopravního prostředku do 3,5 t a přepravní bedny na živé ryby.</t>
  </si>
  <si>
    <t>Předmětem projektu je pořízení nezbytného rybářského vybavení pro začínajícího chovatele, který zahajuje podnikání v akvakultuře.</t>
  </si>
  <si>
    <t>Pořízení traktoru od 60 do 75 kW, návěs o min. nosnosti 5000 kg, dvě motorové pily, křovinořez, oxymetr a plovoucí čerpadlo.</t>
  </si>
  <si>
    <t>Pstruharství Jizerské hory s.r.o.</t>
  </si>
  <si>
    <t>RAS okruh 1</t>
  </si>
  <si>
    <t>RAS okruh A1</t>
  </si>
  <si>
    <t>Modernizace RAS - Nedvědice</t>
  </si>
  <si>
    <t>Jedná se o realizaci projektu intenzivního chovu ryby v RAS. V rámci projektu dojde k výstavbě kompletního recirkulačního akvakulturního systému.</t>
  </si>
  <si>
    <t>Pořízení záložního rozvodu přítokové vody, kyslíkového reaktoru a krmného systému ve stávající RAS.</t>
  </si>
  <si>
    <t>Vysazování úhořího monté do vybraných rybářských revírů Středočeského kraje</t>
  </si>
  <si>
    <t>Vysazování monté úhoře říčního v revírech Západočeského územního svazu v roce 2018</t>
  </si>
  <si>
    <t>Vysazování rozkrmeného mladého úhoře v revírech Západočeského územního svazu v roce 2018</t>
  </si>
  <si>
    <t>294 01
294 71
266 01
250 01
250 88
268 01
267 06
273 01
280 02
250 01
267 51
277 13
270 23
289 07</t>
  </si>
  <si>
    <t>Projekt je zaměřen na vysazování monté úhoře říčního (Anguilla anguilla) v revírech Západočeského územního svazu v roce 2018.</t>
  </si>
  <si>
    <t>338 28
331 51
330 07
301 00
330 33
332 09
334 01
339 01
336 01</t>
  </si>
  <si>
    <t>Projekt je zaměřen na vysazování rozkrmeného mladého úhoře v revírech Západočeského územního svazu v roce 2018.</t>
  </si>
  <si>
    <t>294 01
294 71
266 01
250 01
250 88
268 01
267 06
273 01
280 02
270 23
289 07
273 54
276 01
277 06</t>
  </si>
  <si>
    <t>Priorita 3 - Podpora provádění Společné rybářské politiky</t>
  </si>
  <si>
    <t>Ústav zemedelské ekonomiky a informací</t>
  </si>
  <si>
    <t>Analýza sběru dat v akvakultuře v České republice</t>
  </si>
  <si>
    <t>Personální a technické zajištění pro sběr dat v akvakultuře v České republice - I. etapa</t>
  </si>
  <si>
    <t>Studie týkající se stavu úniku úhoře říčního z území České republiky</t>
  </si>
  <si>
    <t>Vyhotovení základní analýzy sběru dat v odvětví akvakultury v ČR pro zajištění splnění povinností ČR daných nařízením EU 2017/1004 o vytvoření rámce Unie pro shromažďování, správu a využívání údajů</t>
  </si>
  <si>
    <t>120 00</t>
  </si>
  <si>
    <t>Personální a technické zajištění pro sběr dat v oblasti akvakultury v České republice dle nařízení EU 2017/1004 o vytvoření rámce Unie pro shromažďování, správu a využívání údajů v odvětví rybolovu.</t>
  </si>
  <si>
    <t>Předmětem projektu je zpracování studie týkající se stavu úniku úhoře říčního z území České republiky v návaznosti na plány řízení úhořů v povodí řek Odry a Labe podle nařízení Rady č. 1100/2007/ES.</t>
  </si>
  <si>
    <t>Jihočeská univerzita v Českých Budějovicích</t>
  </si>
  <si>
    <t>Jihočeská univerzita v Českých Budějovic</t>
  </si>
  <si>
    <t>Konference I</t>
  </si>
  <si>
    <t>Rybářský slovník</t>
  </si>
  <si>
    <t>Kniha II</t>
  </si>
  <si>
    <t>Kniha III</t>
  </si>
  <si>
    <t>Technologie I</t>
  </si>
  <si>
    <t>Ryby pro lidi</t>
  </si>
  <si>
    <t>Metodika II</t>
  </si>
  <si>
    <t>Kampaň Ryba na talíř v letech 2018 a 2019</t>
  </si>
  <si>
    <t>Kniha I</t>
  </si>
  <si>
    <t>Metodika I</t>
  </si>
  <si>
    <t>Náplní projektu je uspořádání odborné rybářské konference s názvem ochrana zdraví ryb.</t>
  </si>
  <si>
    <t>Kolektiv autorů zpracuje největší rybářský slovník, který, co do rozsahu,  byl dosud v České republice sestaven. Bude sestaven v česko-anglické a anglicko-české jazykové mutaci.</t>
  </si>
  <si>
    <t>Náplní projektu je vydání odborné publikace zaměřené na choroby ryb.</t>
  </si>
  <si>
    <t>Náplní projektu je aktualizované vydání odborné publikace Vodní toxikologie pro rybáře.</t>
  </si>
  <si>
    <t>Náplní projektu je vydání odborné publikace zaměřené na oblast odkrmu raného plůdku ryb.</t>
  </si>
  <si>
    <t>Projekt je zaměřen na propagaci speciálních i tradičních rybích výrobků široké veřejnosti na výstavách a gastronomických festivalech v rámci České republiky.</t>
  </si>
  <si>
    <t>Náplní projektu je vydání odborné metodiky zaměřené na oblast monitoringu farmak.</t>
  </si>
  <si>
    <t>Kampaň Ryba na talíř  se zaměřuje na propagaci sladkovodních ryb a pozitivní vliv jejich konzumace na lidský organismus.</t>
  </si>
  <si>
    <t>Náplní projektu je vydání odborné publikace zaměřené na oblast intenzivního chovu ryb.</t>
  </si>
  <si>
    <t>Náplní projektu je vydání odborné metodiky zaměřené na oblast potravy sladkovodních ryb.</t>
  </si>
  <si>
    <t>HOLAŇ VIKTOR</t>
  </si>
  <si>
    <t>GASTRO - MENU EXPRESS a.s.</t>
  </si>
  <si>
    <t>ECO-MADE PRODUCTS s.r.o.</t>
  </si>
  <si>
    <t>Vysokotlaký čistící stroj</t>
  </si>
  <si>
    <t>Vybavení zpracovny ryb Sedlnice</t>
  </si>
  <si>
    <t>Investice do zpracování rybích produktů</t>
  </si>
  <si>
    <t>Přepravní bedny na ryby s okysličovacím zařízením</t>
  </si>
  <si>
    <t>Modernizace zpracovny ryb - ECO-MADE PRODUCTS s.r.o.</t>
  </si>
  <si>
    <t>Pořízení 1 ks vysokotlakého  mycího stroje pro hospodářské středisko HS 62 Mušov.</t>
  </si>
  <si>
    <t>Projekt řeší nákup zařízení pro provoz zpracovny ryb a rozšíření sortimentu rybích výrobků. Dojde k pořízení výrobníku ledu, elektrické udírny, nerezového stolu a lapače hmyzu</t>
  </si>
  <si>
    <t>742 56</t>
  </si>
  <si>
    <t>Cílem projektu společnosti GASTRO-MENU EXPRESS a.s. je zvýšení výrobní kapacity, a to prostřednictvím investice do moderní technologie pro zpracování rybích lahůdek.</t>
  </si>
  <si>
    <t>Předmětem projektu je pořízení přepravních beden s okysličovacím zařízením pro přepravu živých ryb.</t>
  </si>
  <si>
    <t>Pořízení nového vybavení pro zpracování ryb</t>
  </si>
  <si>
    <t>702 00</t>
  </si>
  <si>
    <t>Ministerstvo zemedelství</t>
  </si>
  <si>
    <t>Motivace zaměstnanců Ministerstva zemědělství v programovém období 2014 - 2020 IV.</t>
  </si>
  <si>
    <t>Zaměstnanci na HPP hrazení z Technické pomoci OP Rybářství 2014 - 2020 III.</t>
  </si>
  <si>
    <t>Hodnocení projektů 2018</t>
  </si>
  <si>
    <t>Finanční limity OP Rybářství 2014 - 2020</t>
  </si>
  <si>
    <t>Výměna zkušeností a vzdělávání pracovníků SZIF</t>
  </si>
  <si>
    <t>Oponentura finančních limitů</t>
  </si>
  <si>
    <t>Cílové odměny zaměstnanců Ministerstva zemědělství III</t>
  </si>
  <si>
    <t>Projekt je zaměřen na hodnocení projektových Žádostí o podporu OP Rybářství 2014 - 2020.</t>
  </si>
  <si>
    <t>Vzdělávání, výměna zkušeností, best practice, zajišťování konferencí apod.</t>
  </si>
  <si>
    <t>Projekt spočívá ve vypracování oponentních posudků k nově navrženým položkám způsobilých výdajů a jejich finančních limitů/podlimitů.</t>
  </si>
  <si>
    <t>Projekt spočívá v realizaci 3 druhů plnění: revize a doplnění existujících limitů způsobilých výdajů a rozšíření číselníku způsob. výdajů o případné nové výdaje.</t>
  </si>
  <si>
    <t>Organizační zabezpečení Semináře Organizace producentů</t>
  </si>
  <si>
    <t>Projekt spočívá v organizačním zabezpečení Semináře Organizace producentů, který se uskuteční 27. 3.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</si>
</sst>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_K_č"/>
    <numFmt numFmtId="165" formatCode="#,##0.00;\-#,##0.00;#,##0.00;@"/>
    <numFmt numFmtId="166" formatCode="#,##0.00_ ;\-#,##0.00\ "/>
  </numFmts>
  <fonts count="2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216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14" fontId="18" fillId="0" borderId="17" xfId="0" applyNumberFormat="1" applyFont="1" applyBorder="1" applyAlignment="1">
      <alignment horizontal="left"/>
    </xf>
    <xf numFmtId="164" fontId="18" fillId="0" borderId="17" xfId="0" applyNumberFormat="1" applyFont="1" applyBorder="1" applyAlignment="1">
      <alignment horizontal="left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/>
    <xf numFmtId="2" fontId="18" fillId="0" borderId="16" xfId="0" applyNumberFormat="1" applyFont="1" applyBorder="1" applyAlignment="1">
      <alignment horizontal="left"/>
    </xf>
    <xf numFmtId="0" fontId="20" fillId="0" borderId="0" xfId="0" applyFont="1"/>
    <xf numFmtId="16" fontId="18" fillId="0" borderId="20" xfId="0" applyNumberFormat="1" applyFont="1" applyBorder="1" applyAlignment="1">
      <alignment horizontal="left"/>
    </xf>
    <xf numFmtId="0" fontId="18" fillId="0" borderId="21" xfId="0" applyFont="1" applyBorder="1" applyAlignment="1">
      <alignment wrapText="1"/>
    </xf>
    <xf numFmtId="14" fontId="18" fillId="0" borderId="21" xfId="0" applyNumberFormat="1" applyFont="1" applyBorder="1" applyAlignment="1">
      <alignment horizontal="left"/>
    </xf>
    <xf numFmtId="164" fontId="18" fillId="0" borderId="21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 wrapText="1"/>
    </xf>
    <xf numFmtId="0" fontId="18" fillId="0" borderId="22" xfId="0" applyFont="1" applyBorder="1"/>
    <xf numFmtId="2" fontId="18" fillId="0" borderId="24" xfId="0" applyNumberFormat="1" applyFont="1" applyBorder="1" applyAlignment="1">
      <alignment horizontal="left"/>
    </xf>
    <xf numFmtId="0" fontId="18" fillId="0" borderId="25" xfId="0" applyFont="1" applyBorder="1" applyAlignment="1">
      <alignment wrapText="1"/>
    </xf>
    <xf numFmtId="14" fontId="18" fillId="0" borderId="25" xfId="0" applyNumberFormat="1" applyFont="1" applyBorder="1" applyAlignment="1">
      <alignment horizontal="left"/>
    </xf>
    <xf numFmtId="164" fontId="18" fillId="0" borderId="25" xfId="0" applyNumberFormat="1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5" xfId="0" applyFont="1" applyBorder="1" applyAlignment="1">
      <alignment horizontal="left" wrapText="1"/>
    </xf>
    <xf numFmtId="2" fontId="18" fillId="0" borderId="26" xfId="0" applyNumberFormat="1" applyFont="1" applyBorder="1" applyAlignment="1">
      <alignment horizontal="left"/>
    </xf>
    <xf numFmtId="0" fontId="18" fillId="0" borderId="0" xfId="0" applyFont="1" applyFill="1"/>
    <xf numFmtId="0" fontId="18" fillId="0" borderId="25" xfId="0" applyFont="1" applyFill="1" applyBorder="1" applyAlignment="1">
      <alignment wrapText="1"/>
    </xf>
    <xf numFmtId="14" fontId="18" fillId="0" borderId="25" xfId="0" applyNumberFormat="1" applyFont="1" applyFill="1" applyBorder="1" applyAlignment="1">
      <alignment horizontal="left"/>
    </xf>
    <xf numFmtId="164" fontId="18" fillId="0" borderId="25" xfId="0" applyNumberFormat="1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0" fontId="18" fillId="0" borderId="25" xfId="0" applyFont="1" applyFill="1" applyBorder="1" applyAlignment="1">
      <alignment horizontal="left" wrapText="1"/>
    </xf>
    <xf numFmtId="2" fontId="18" fillId="0" borderId="26" xfId="0" applyNumberFormat="1" applyFont="1" applyFill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17" xfId="0" applyFont="1" applyFill="1" applyBorder="1" applyAlignment="1">
      <alignment wrapText="1"/>
    </xf>
    <xf numFmtId="14" fontId="18" fillId="0" borderId="17" xfId="0" applyNumberFormat="1" applyFont="1" applyFill="1" applyBorder="1" applyAlignment="1">
      <alignment horizontal="left"/>
    </xf>
    <xf numFmtId="164" fontId="18" fillId="0" borderId="17" xfId="0" applyNumberFormat="1" applyFont="1" applyFill="1" applyBorder="1" applyAlignment="1">
      <alignment horizontal="left"/>
    </xf>
    <xf numFmtId="164" fontId="18" fillId="0" borderId="21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wrapText="1"/>
    </xf>
    <xf numFmtId="14" fontId="18" fillId="0" borderId="21" xfId="0" applyNumberFormat="1" applyFont="1" applyFill="1" applyBorder="1" applyAlignment="1">
      <alignment horizontal="left"/>
    </xf>
    <xf numFmtId="0" fontId="18" fillId="0" borderId="18" xfId="0" applyFont="1" applyBorder="1" applyAlignment="1">
      <alignment wrapText="1"/>
    </xf>
    <xf numFmtId="14" fontId="18" fillId="0" borderId="18" xfId="0" applyNumberFormat="1" applyFont="1" applyBorder="1" applyAlignment="1">
      <alignment horizontal="left"/>
    </xf>
    <xf numFmtId="164" fontId="18" fillId="0" borderId="18" xfId="0" applyNumberFormat="1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21" fillId="0" borderId="21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18" fillId="0" borderId="25" xfId="0" applyFont="1" applyFill="1" applyBorder="1"/>
    <xf numFmtId="0" fontId="18" fillId="0" borderId="26" xfId="0" applyFont="1" applyFill="1" applyBorder="1"/>
    <xf numFmtId="0" fontId="18" fillId="0" borderId="23" xfId="0" applyFont="1" applyFill="1" applyBorder="1"/>
    <xf numFmtId="164" fontId="18" fillId="0" borderId="0" xfId="0" applyNumberFormat="1" applyFont="1"/>
    <xf numFmtId="0" fontId="21" fillId="0" borderId="25" xfId="0" applyFont="1" applyFill="1" applyBorder="1"/>
    <xf numFmtId="4" fontId="18" fillId="0" borderId="25" xfId="0" applyNumberFormat="1" applyFont="1" applyBorder="1" applyAlignment="1">
      <alignment horizontal="left"/>
    </xf>
    <xf numFmtId="4" fontId="18" fillId="0" borderId="25" xfId="0" applyNumberFormat="1" applyFont="1" applyFill="1" applyBorder="1" applyAlignment="1">
      <alignment horizontal="left"/>
    </xf>
    <xf numFmtId="4" fontId="21" fillId="0" borderId="25" xfId="0" applyNumberFormat="1" applyFont="1" applyFill="1" applyBorder="1" applyAlignment="1">
      <alignment horizontal="left"/>
    </xf>
    <xf numFmtId="0" fontId="0" fillId="0" borderId="25" xfId="0" applyFont="1" applyFill="1" applyBorder="1"/>
    <xf numFmtId="0" fontId="0" fillId="0" borderId="25" xfId="0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25" xfId="0" applyFont="1" applyBorder="1" applyAlignment="1">
      <alignment vertical="top"/>
    </xf>
    <xf numFmtId="0" fontId="21" fillId="0" borderId="25" xfId="0" applyFont="1" applyBorder="1" applyAlignment="1">
      <alignment vertical="top" wrapText="1"/>
    </xf>
    <xf numFmtId="0" fontId="0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horizontal="left" wrapText="1"/>
    </xf>
    <xf numFmtId="0" fontId="21" fillId="0" borderId="25" xfId="0" applyFont="1" applyBorder="1" applyAlignment="1">
      <alignment wrapText="1"/>
    </xf>
    <xf numFmtId="0" fontId="21" fillId="0" borderId="25" xfId="0" applyFont="1" applyBorder="1" applyAlignment="1"/>
    <xf numFmtId="16" fontId="18" fillId="0" borderId="30" xfId="0" applyNumberFormat="1" applyFont="1" applyBorder="1" applyAlignment="1">
      <alignment horizontal="left"/>
    </xf>
    <xf numFmtId="0" fontId="21" fillId="0" borderId="27" xfId="0" applyFont="1" applyFill="1" applyBorder="1" applyAlignment="1">
      <alignment horizontal="left" wrapText="1"/>
    </xf>
    <xf numFmtId="0" fontId="18" fillId="0" borderId="27" xfId="0" applyFont="1" applyBorder="1" applyAlignment="1">
      <alignment wrapText="1"/>
    </xf>
    <xf numFmtId="14" fontId="18" fillId="0" borderId="27" xfId="0" applyNumberFormat="1" applyFont="1" applyBorder="1" applyAlignment="1">
      <alignment horizontal="left"/>
    </xf>
    <xf numFmtId="4" fontId="21" fillId="0" borderId="27" xfId="0" applyNumberFormat="1" applyFont="1" applyFill="1" applyBorder="1" applyAlignment="1">
      <alignment horizontal="left"/>
    </xf>
    <xf numFmtId="164" fontId="18" fillId="0" borderId="27" xfId="0" applyNumberFormat="1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24" fillId="0" borderId="25" xfId="0" applyNumberFormat="1" applyFont="1" applyFill="1" applyBorder="1" applyAlignment="1">
      <alignment horizontal="left" wrapText="1"/>
    </xf>
    <xf numFmtId="16" fontId="18" fillId="0" borderId="29" xfId="0" applyNumberFormat="1" applyFont="1" applyBorder="1" applyAlignment="1">
      <alignment horizontal="left"/>
    </xf>
    <xf numFmtId="16" fontId="18" fillId="0" borderId="31" xfId="0" applyNumberFormat="1" applyFont="1" applyBorder="1" applyAlignment="1">
      <alignment horizontal="left"/>
    </xf>
    <xf numFmtId="0" fontId="23" fillId="0" borderId="25" xfId="0" applyFont="1" applyBorder="1" applyAlignment="1">
      <alignment vertical="top" wrapText="1"/>
    </xf>
    <xf numFmtId="0" fontId="21" fillId="0" borderId="25" xfId="0" applyFont="1" applyBorder="1" applyAlignment="1">
      <alignment horizontal="left"/>
    </xf>
    <xf numFmtId="166" fontId="24" fillId="0" borderId="25" xfId="42" applyNumberFormat="1" applyFont="1" applyFill="1" applyBorder="1" applyAlignment="1">
      <alignment horizontal="left" wrapText="1"/>
    </xf>
    <xf numFmtId="4" fontId="24" fillId="0" borderId="25" xfId="43" applyNumberFormat="1" applyFont="1" applyFill="1" applyBorder="1" applyAlignment="1">
      <alignment horizontal="left" wrapText="1"/>
    </xf>
    <xf numFmtId="0" fontId="21" fillId="0" borderId="25" xfId="0" applyFont="1" applyFill="1" applyBorder="1" applyAlignment="1"/>
    <xf numFmtId="16" fontId="19" fillId="0" borderId="30" xfId="0" applyNumberFormat="1" applyFont="1" applyBorder="1" applyAlignment="1">
      <alignment horizontal="left"/>
    </xf>
    <xf numFmtId="2" fontId="18" fillId="0" borderId="32" xfId="0" applyNumberFormat="1" applyFont="1" applyBorder="1" applyAlignment="1">
      <alignment horizontal="left"/>
    </xf>
    <xf numFmtId="0" fontId="21" fillId="0" borderId="25" xfId="0" applyFont="1" applyBorder="1" applyAlignment="1">
      <alignment horizontal="left" wrapText="1"/>
    </xf>
    <xf numFmtId="0" fontId="18" fillId="0" borderId="25" xfId="0" applyFont="1" applyBorder="1"/>
    <xf numFmtId="0" fontId="18" fillId="0" borderId="33" xfId="0" applyFont="1" applyBorder="1"/>
    <xf numFmtId="0" fontId="18" fillId="0" borderId="34" xfId="0" applyFont="1" applyBorder="1"/>
    <xf numFmtId="0" fontId="18" fillId="0" borderId="35" xfId="0" applyFont="1" applyBorder="1"/>
    <xf numFmtId="0" fontId="18" fillId="0" borderId="28" xfId="0" applyFont="1" applyBorder="1" applyAlignment="1">
      <alignment wrapText="1"/>
    </xf>
    <xf numFmtId="14" fontId="18" fillId="0" borderId="28" xfId="0" applyNumberFormat="1" applyFont="1" applyBorder="1" applyAlignment="1">
      <alignment horizontal="left"/>
    </xf>
    <xf numFmtId="0" fontId="18" fillId="0" borderId="28" xfId="0" applyFont="1" applyBorder="1" applyAlignment="1">
      <alignment horizontal="left" wrapText="1"/>
    </xf>
    <xf numFmtId="0" fontId="18" fillId="0" borderId="0" xfId="0" applyFont="1" applyBorder="1"/>
    <xf numFmtId="0" fontId="21" fillId="0" borderId="27" xfId="0" applyFont="1" applyBorder="1" applyAlignment="1">
      <alignment horizontal="left" wrapText="1"/>
    </xf>
    <xf numFmtId="16" fontId="18" fillId="0" borderId="38" xfId="0" applyNumberFormat="1" applyFont="1" applyFill="1" applyBorder="1" applyAlignment="1">
      <alignment horizontal="left"/>
    </xf>
    <xf numFmtId="0" fontId="21" fillId="0" borderId="21" xfId="0" applyFont="1" applyFill="1" applyBorder="1" applyAlignment="1">
      <alignment horizontal="left" wrapText="1"/>
    </xf>
    <xf numFmtId="0" fontId="18" fillId="0" borderId="34" xfId="0" applyFont="1" applyFill="1" applyBorder="1"/>
    <xf numFmtId="0" fontId="18" fillId="0" borderId="36" xfId="0" applyFont="1" applyFill="1" applyBorder="1"/>
    <xf numFmtId="4" fontId="23" fillId="0" borderId="26" xfId="0" applyNumberFormat="1" applyFont="1" applyFill="1" applyBorder="1" applyAlignment="1">
      <alignment horizontal="left"/>
    </xf>
    <xf numFmtId="0" fontId="21" fillId="0" borderId="27" xfId="0" applyFont="1" applyFill="1" applyBorder="1" applyAlignment="1"/>
    <xf numFmtId="0" fontId="0" fillId="0" borderId="27" xfId="0" applyFont="1" applyFill="1" applyBorder="1" applyAlignment="1"/>
    <xf numFmtId="0" fontId="18" fillId="0" borderId="17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 wrapText="1"/>
    </xf>
    <xf numFmtId="16" fontId="18" fillId="0" borderId="20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 wrapText="1"/>
    </xf>
    <xf numFmtId="0" fontId="19" fillId="0" borderId="0" xfId="0" applyFont="1"/>
    <xf numFmtId="0" fontId="21" fillId="0" borderId="25" xfId="44" applyFont="1" applyFill="1" applyBorder="1"/>
    <xf numFmtId="49" fontId="24" fillId="0" borderId="25" xfId="0" applyNumberFormat="1" applyFont="1" applyFill="1" applyBorder="1" applyAlignment="1">
      <alignment horizontal="left" wrapText="1"/>
    </xf>
    <xf numFmtId="165" fontId="24" fillId="34" borderId="25" xfId="0" applyNumberFormat="1" applyFont="1" applyFill="1" applyBorder="1" applyAlignment="1">
      <alignment horizontal="left" wrapText="1"/>
    </xf>
    <xf numFmtId="166" fontId="24" fillId="34" borderId="25" xfId="42" applyNumberFormat="1" applyFont="1" applyFill="1" applyBorder="1" applyAlignment="1">
      <alignment horizontal="left" wrapText="1"/>
    </xf>
    <xf numFmtId="2" fontId="18" fillId="0" borderId="40" xfId="0" applyNumberFormat="1" applyFont="1" applyBorder="1" applyAlignment="1">
      <alignment horizontal="left"/>
    </xf>
    <xf numFmtId="49" fontId="24" fillId="0" borderId="25" xfId="0" applyNumberFormat="1" applyFont="1" applyFill="1" applyBorder="1" applyAlignment="1">
      <alignment wrapText="1"/>
    </xf>
    <xf numFmtId="0" fontId="0" fillId="0" borderId="25" xfId="0" applyFont="1" applyBorder="1" applyAlignment="1">
      <alignment wrapText="1"/>
    </xf>
    <xf numFmtId="165" fontId="24" fillId="0" borderId="25" xfId="0" applyNumberFormat="1" applyFont="1" applyFill="1" applyBorder="1" applyAlignment="1">
      <alignment horizontal="left" wrapText="1"/>
    </xf>
    <xf numFmtId="16" fontId="18" fillId="0" borderId="37" xfId="0" applyNumberFormat="1" applyFont="1" applyBorder="1" applyAlignment="1">
      <alignment horizontal="left"/>
    </xf>
    <xf numFmtId="16" fontId="18" fillId="0" borderId="38" xfId="0" applyNumberFormat="1" applyFont="1" applyBorder="1" applyAlignment="1">
      <alignment horizontal="left"/>
    </xf>
    <xf numFmtId="0" fontId="0" fillId="0" borderId="21" xfId="0" applyFont="1" applyBorder="1" applyAlignment="1">
      <alignment horizontal="left" wrapText="1"/>
    </xf>
    <xf numFmtId="4" fontId="26" fillId="0" borderId="21" xfId="0" applyNumberFormat="1" applyFont="1" applyFill="1" applyBorder="1" applyAlignment="1">
      <alignment horizontal="left"/>
    </xf>
    <xf numFmtId="0" fontId="18" fillId="0" borderId="42" xfId="0" applyFont="1" applyBorder="1"/>
    <xf numFmtId="2" fontId="18" fillId="0" borderId="23" xfId="0" applyNumberFormat="1" applyFont="1" applyBorder="1" applyAlignment="1">
      <alignment horizontal="left"/>
    </xf>
    <xf numFmtId="0" fontId="18" fillId="0" borderId="17" xfId="0" applyFont="1" applyFill="1" applyBorder="1"/>
    <xf numFmtId="0" fontId="18" fillId="0" borderId="38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0" fontId="18" fillId="0" borderId="38" xfId="0" applyFont="1" applyFill="1" applyBorder="1"/>
    <xf numFmtId="0" fontId="0" fillId="0" borderId="25" xfId="0" applyBorder="1" applyAlignment="1">
      <alignment horizontal="left" wrapText="1"/>
    </xf>
    <xf numFmtId="0" fontId="18" fillId="0" borderId="42" xfId="0" applyFont="1" applyFill="1" applyBorder="1"/>
    <xf numFmtId="0" fontId="18" fillId="0" borderId="24" xfId="0" applyFont="1" applyFill="1" applyBorder="1"/>
    <xf numFmtId="2" fontId="18" fillId="0" borderId="24" xfId="0" applyNumberFormat="1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16" fontId="18" fillId="0" borderId="44" xfId="0" applyNumberFormat="1" applyFont="1" applyBorder="1" applyAlignment="1">
      <alignment horizontal="left"/>
    </xf>
    <xf numFmtId="0" fontId="0" fillId="0" borderId="21" xfId="0" applyFont="1" applyBorder="1" applyAlignment="1"/>
    <xf numFmtId="0" fontId="0" fillId="0" borderId="21" xfId="0" applyFont="1" applyBorder="1" applyAlignment="1">
      <alignment wrapText="1"/>
    </xf>
    <xf numFmtId="0" fontId="22" fillId="33" borderId="0" xfId="0" applyFont="1" applyFill="1" applyAlignment="1">
      <alignment horizontal="center" vertical="center"/>
    </xf>
    <xf numFmtId="0" fontId="22" fillId="0" borderId="14" xfId="0" applyFont="1" applyBorder="1" applyAlignment="1">
      <alignment horizontal="center" vertical="center" textRotation="90" wrapText="1"/>
    </xf>
    <xf numFmtId="0" fontId="22" fillId="0" borderId="16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164" fontId="18" fillId="0" borderId="28" xfId="0" applyNumberFormat="1" applyFont="1" applyBorder="1" applyAlignment="1">
      <alignment horizontal="left"/>
    </xf>
    <xf numFmtId="16" fontId="18" fillId="0" borderId="45" xfId="0" applyNumberFormat="1" applyFont="1" applyBorder="1" applyAlignment="1">
      <alignment horizontal="left"/>
    </xf>
    <xf numFmtId="0" fontId="18" fillId="0" borderId="46" xfId="0" applyFont="1" applyBorder="1" applyAlignment="1">
      <alignment wrapText="1"/>
    </xf>
    <xf numFmtId="14" fontId="18" fillId="0" borderId="46" xfId="0" applyNumberFormat="1" applyFont="1" applyBorder="1" applyAlignment="1">
      <alignment horizontal="left"/>
    </xf>
    <xf numFmtId="164" fontId="18" fillId="0" borderId="46" xfId="0" applyNumberFormat="1" applyFont="1" applyBorder="1" applyAlignment="1">
      <alignment horizontal="left"/>
    </xf>
    <xf numFmtId="0" fontId="18" fillId="0" borderId="46" xfId="0" applyFont="1" applyBorder="1" applyAlignment="1">
      <alignment horizontal="left" wrapText="1"/>
    </xf>
    <xf numFmtId="0" fontId="18" fillId="0" borderId="47" xfId="0" applyFont="1" applyBorder="1"/>
    <xf numFmtId="2" fontId="18" fillId="0" borderId="49" xfId="0" applyNumberFormat="1" applyFont="1" applyBorder="1" applyAlignment="1">
      <alignment horizontal="left"/>
    </xf>
    <xf numFmtId="2" fontId="18" fillId="0" borderId="50" xfId="0" applyNumberFormat="1" applyFont="1" applyBorder="1" applyAlignment="1">
      <alignment horizontal="left"/>
    </xf>
    <xf numFmtId="0" fontId="18" fillId="0" borderId="48" xfId="0" applyFont="1" applyBorder="1"/>
    <xf numFmtId="0" fontId="18" fillId="0" borderId="51" xfId="0" applyFont="1" applyBorder="1" applyAlignment="1">
      <alignment horizontal="left"/>
    </xf>
    <xf numFmtId="3" fontId="18" fillId="0" borderId="52" xfId="0" applyNumberFormat="1" applyFont="1" applyBorder="1" applyAlignment="1">
      <alignment horizontal="left" wrapText="1"/>
    </xf>
    <xf numFmtId="3" fontId="18" fillId="0" borderId="25" xfId="0" applyNumberFormat="1" applyFont="1" applyBorder="1" applyAlignment="1">
      <alignment horizontal="left" wrapText="1"/>
    </xf>
    <xf numFmtId="0" fontId="21" fillId="0" borderId="18" xfId="0" applyFont="1" applyFill="1" applyBorder="1" applyAlignment="1"/>
    <xf numFmtId="0" fontId="0" fillId="0" borderId="18" xfId="0" applyFont="1" applyFill="1" applyBorder="1" applyAlignment="1">
      <alignment wrapText="1"/>
    </xf>
    <xf numFmtId="4" fontId="21" fillId="0" borderId="18" xfId="0" applyNumberFormat="1" applyFont="1" applyFill="1" applyBorder="1" applyAlignment="1">
      <alignment horizontal="left"/>
    </xf>
    <xf numFmtId="0" fontId="21" fillId="0" borderId="21" xfId="44" applyFont="1" applyFill="1" applyBorder="1"/>
    <xf numFmtId="49" fontId="24" fillId="0" borderId="21" xfId="0" applyNumberFormat="1" applyFont="1" applyFill="1" applyBorder="1" applyAlignment="1">
      <alignment horizontal="left" wrapText="1"/>
    </xf>
    <xf numFmtId="165" fontId="24" fillId="34" borderId="21" xfId="0" applyNumberFormat="1" applyFont="1" applyFill="1" applyBorder="1" applyAlignment="1">
      <alignment horizontal="left" wrapText="1"/>
    </xf>
    <xf numFmtId="166" fontId="24" fillId="34" borderId="21" xfId="42" applyNumberFormat="1" applyFont="1" applyFill="1" applyBorder="1" applyAlignment="1">
      <alignment horizontal="left" wrapText="1"/>
    </xf>
    <xf numFmtId="16" fontId="18" fillId="0" borderId="53" xfId="0" applyNumberFormat="1" applyFont="1" applyBorder="1" applyAlignment="1">
      <alignment horizontal="left"/>
    </xf>
    <xf numFmtId="16" fontId="18" fillId="0" borderId="53" xfId="0" applyNumberFormat="1" applyFont="1" applyFill="1" applyBorder="1" applyAlignment="1">
      <alignment horizontal="left"/>
    </xf>
    <xf numFmtId="16" fontId="18" fillId="0" borderId="54" xfId="0" applyNumberFormat="1" applyFont="1" applyBorder="1" applyAlignment="1">
      <alignment horizontal="left"/>
    </xf>
    <xf numFmtId="16" fontId="18" fillId="0" borderId="55" xfId="0" applyNumberFormat="1" applyFont="1" applyBorder="1" applyAlignment="1">
      <alignment horizontal="left"/>
    </xf>
    <xf numFmtId="0" fontId="24" fillId="0" borderId="25" xfId="0" applyFont="1" applyFill="1" applyBorder="1" applyAlignment="1">
      <alignment horizontal="left" wrapText="1"/>
    </xf>
    <xf numFmtId="2" fontId="18" fillId="0" borderId="51" xfId="0" applyNumberFormat="1" applyFont="1" applyBorder="1" applyAlignment="1">
      <alignment horizontal="left"/>
    </xf>
    <xf numFmtId="0" fontId="21" fillId="0" borderId="21" xfId="0" applyFont="1" applyFill="1" applyBorder="1" applyAlignment="1"/>
    <xf numFmtId="4" fontId="21" fillId="0" borderId="21" xfId="0" applyNumberFormat="1" applyFont="1" applyFill="1" applyBorder="1" applyAlignment="1">
      <alignment horizontal="left"/>
    </xf>
    <xf numFmtId="0" fontId="0" fillId="0" borderId="21" xfId="0" applyFont="1" applyFill="1" applyBorder="1" applyAlignment="1">
      <alignment wrapText="1"/>
    </xf>
    <xf numFmtId="16" fontId="18" fillId="0" borderId="37" xfId="0" applyNumberFormat="1" applyFont="1" applyFill="1" applyBorder="1" applyAlignment="1">
      <alignment horizontal="left"/>
    </xf>
    <xf numFmtId="0" fontId="18" fillId="0" borderId="27" xfId="0" applyFont="1" applyFill="1" applyBorder="1" applyAlignment="1">
      <alignment wrapText="1"/>
    </xf>
    <xf numFmtId="14" fontId="18" fillId="0" borderId="27" xfId="0" applyNumberFormat="1" applyFont="1" applyFill="1" applyBorder="1" applyAlignment="1">
      <alignment horizontal="left"/>
    </xf>
    <xf numFmtId="164" fontId="18" fillId="0" borderId="27" xfId="0" applyNumberFormat="1" applyFont="1" applyFill="1" applyBorder="1" applyAlignment="1">
      <alignment horizontal="left"/>
    </xf>
    <xf numFmtId="2" fontId="18" fillId="0" borderId="49" xfId="0" applyNumberFormat="1" applyFont="1" applyFill="1" applyBorder="1" applyAlignment="1">
      <alignment horizontal="left"/>
    </xf>
    <xf numFmtId="2" fontId="18" fillId="0" borderId="51" xfId="0" applyNumberFormat="1" applyFont="1" applyFill="1" applyBorder="1" applyAlignment="1">
      <alignment horizontal="left"/>
    </xf>
    <xf numFmtId="0" fontId="18" fillId="0" borderId="48" xfId="0" applyFont="1" applyFill="1" applyBorder="1"/>
    <xf numFmtId="0" fontId="18" fillId="0" borderId="22" xfId="0" applyFont="1" applyFill="1" applyBorder="1"/>
    <xf numFmtId="16" fontId="18" fillId="0" borderId="56" xfId="0" applyNumberFormat="1" applyFont="1" applyBorder="1" applyAlignment="1">
      <alignment horizontal="left"/>
    </xf>
    <xf numFmtId="16" fontId="18" fillId="0" borderId="57" xfId="0" applyNumberFormat="1" applyFont="1" applyBorder="1" applyAlignment="1">
      <alignment horizontal="left"/>
    </xf>
    <xf numFmtId="16" fontId="18" fillId="0" borderId="58" xfId="0" applyNumberFormat="1" applyFont="1" applyBorder="1" applyAlignment="1">
      <alignment horizontal="left"/>
    </xf>
    <xf numFmtId="166" fontId="24" fillId="0" borderId="21" xfId="42" applyNumberFormat="1" applyFont="1" applyFill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0" fillId="0" borderId="25" xfId="0" applyFont="1" applyBorder="1" applyAlignment="1"/>
    <xf numFmtId="0" fontId="0" fillId="0" borderId="27" xfId="0" applyFont="1" applyBorder="1" applyAlignment="1"/>
    <xf numFmtId="0" fontId="0" fillId="0" borderId="27" xfId="0" applyFont="1" applyBorder="1" applyAlignment="1">
      <alignment wrapText="1"/>
    </xf>
    <xf numFmtId="166" fontId="24" fillId="0" borderId="27" xfId="42" applyNumberFormat="1" applyFont="1" applyFill="1" applyBorder="1" applyAlignment="1">
      <alignment horizontal="left" wrapText="1"/>
    </xf>
    <xf numFmtId="0" fontId="0" fillId="0" borderId="39" xfId="0" applyBorder="1" applyAlignment="1">
      <alignment horizontal="center" vertical="center" textRotation="90" wrapText="1"/>
    </xf>
    <xf numFmtId="4" fontId="21" fillId="0" borderId="17" xfId="0" applyNumberFormat="1" applyFont="1" applyFill="1" applyBorder="1" applyAlignment="1">
      <alignment horizontal="left"/>
    </xf>
    <xf numFmtId="0" fontId="18" fillId="0" borderId="59" xfId="0" applyFont="1" applyBorder="1"/>
    <xf numFmtId="0" fontId="22" fillId="0" borderId="15" xfId="0" applyFont="1" applyBorder="1" applyAlignment="1">
      <alignment horizontal="center" vertical="center" textRotation="90" wrapText="1"/>
    </xf>
    <xf numFmtId="0" fontId="18" fillId="0" borderId="42" xfId="0" applyFont="1" applyBorder="1" applyAlignment="1">
      <alignment horizontal="left" wrapText="1"/>
    </xf>
    <xf numFmtId="0" fontId="18" fillId="0" borderId="34" xfId="0" applyFont="1" applyBorder="1" applyAlignment="1">
      <alignment horizontal="left" wrapText="1"/>
    </xf>
    <xf numFmtId="0" fontId="18" fillId="0" borderId="36" xfId="0" applyFont="1" applyBorder="1" applyAlignment="1">
      <alignment horizontal="left" wrapText="1"/>
    </xf>
    <xf numFmtId="2" fontId="18" fillId="0" borderId="60" xfId="0" applyNumberFormat="1" applyFont="1" applyBorder="1" applyAlignment="1">
      <alignment horizontal="left"/>
    </xf>
    <xf numFmtId="0" fontId="0" fillId="0" borderId="25" xfId="0" applyFont="1" applyBorder="1" applyAlignment="1">
      <alignment horizontal="left" wrapText="1"/>
    </xf>
    <xf numFmtId="4" fontId="26" fillId="0" borderId="25" xfId="0" applyNumberFormat="1" applyFont="1" applyFill="1" applyBorder="1" applyAlignment="1">
      <alignment horizontal="left"/>
    </xf>
    <xf numFmtId="0" fontId="21" fillId="0" borderId="25" xfId="46" applyFont="1" applyBorder="1" applyAlignment="1">
      <alignment wrapText="1"/>
    </xf>
    <xf numFmtId="0" fontId="21" fillId="0" borderId="21" xfId="46" applyFont="1" applyBorder="1" applyAlignment="1">
      <alignment wrapText="1"/>
    </xf>
    <xf numFmtId="49" fontId="24" fillId="0" borderId="21" xfId="0" applyNumberFormat="1" applyFont="1" applyFill="1" applyBorder="1" applyAlignment="1">
      <alignment wrapText="1"/>
    </xf>
    <xf numFmtId="0" fontId="22" fillId="0" borderId="41" xfId="0" applyFont="1" applyBorder="1" applyAlignment="1">
      <alignment horizontal="center" vertical="center" textRotation="90" wrapText="1"/>
    </xf>
    <xf numFmtId="0" fontId="22" fillId="0" borderId="39" xfId="0" applyFont="1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49" fontId="24" fillId="0" borderId="27" xfId="0" applyNumberFormat="1" applyFont="1" applyFill="1" applyBorder="1" applyAlignment="1">
      <alignment wrapText="1"/>
    </xf>
    <xf numFmtId="0" fontId="18" fillId="0" borderId="37" xfId="0" applyFont="1" applyFill="1" applyBorder="1"/>
    <xf numFmtId="0" fontId="0" fillId="0" borderId="21" xfId="0" applyBorder="1" applyAlignment="1">
      <alignment horizontal="left" wrapText="1"/>
    </xf>
    <xf numFmtId="165" fontId="24" fillId="0" borderId="21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textRotation="90" wrapText="1"/>
    </xf>
    <xf numFmtId="0" fontId="18" fillId="0" borderId="44" xfId="0" applyFont="1" applyFill="1" applyBorder="1" applyAlignment="1">
      <alignment horizontal="left"/>
    </xf>
    <xf numFmtId="0" fontId="0" fillId="0" borderId="27" xfId="0" applyBorder="1" applyAlignment="1">
      <alignment horizontal="left" wrapText="1"/>
    </xf>
    <xf numFmtId="165" fontId="24" fillId="0" borderId="27" xfId="0" applyNumberFormat="1" applyFont="1" applyFill="1" applyBorder="1" applyAlignment="1">
      <alignment horizontal="left" wrapText="1"/>
    </xf>
    <xf numFmtId="0" fontId="18" fillId="0" borderId="27" xfId="0" applyFont="1" applyFill="1" applyBorder="1"/>
    <xf numFmtId="0" fontId="18" fillId="0" borderId="59" xfId="0" applyFont="1" applyFill="1" applyBorder="1"/>
    <xf numFmtId="0" fontId="18" fillId="0" borderId="32" xfId="0" applyFont="1" applyFill="1" applyBorder="1"/>
    <xf numFmtId="166" fontId="18" fillId="0" borderId="0" xfId="0" applyNumberFormat="1" applyFont="1"/>
    <xf numFmtId="4" fontId="18" fillId="0" borderId="0" xfId="0" applyNumberFormat="1" applyFont="1"/>
    <xf numFmtId="164" fontId="18" fillId="0" borderId="0" xfId="0" applyNumberFormat="1" applyFont="1" applyFill="1"/>
    <xf numFmtId="164" fontId="18" fillId="0" borderId="0" xfId="0" applyNumberFormat="1" applyFont="1" applyBorder="1"/>
    <xf numFmtId="4" fontId="18" fillId="0" borderId="0" xfId="0" applyNumberFormat="1" applyFont="1" applyBorder="1"/>
    <xf numFmtId="165" fontId="18" fillId="0" borderId="0" xfId="0" applyNumberFormat="1" applyFont="1" applyBorder="1"/>
  </cellXfs>
  <cellStyles count="47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a" xfId="42" builtinId="3"/>
    <cellStyle name="Chybně" xfId="7" builtinId="27" customBuiltin="1"/>
    <cellStyle name="Kontrolní buňka" xfId="13" builtinId="23" customBuiltin="1"/>
    <cellStyle name="Měna" xfId="43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Normální 2" xfId="45"/>
    <cellStyle name="Normální 6" xfId="44"/>
    <cellStyle name="Normální 8" xfId="46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P333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102" sqref="T102"/>
    </sheetView>
  </sheetViews>
  <sheetFormatPr defaultRowHeight="14.25" customHeight="1" x14ac:dyDescent="0.2"/>
  <cols>
    <col min="1" max="1" width="13.42578125" style="1" customWidth="1"/>
    <col min="2" max="2" width="12.140625" style="1" customWidth="1"/>
    <col min="3" max="3" width="32.5703125" style="1" customWidth="1"/>
    <col min="4" max="4" width="35.140625" style="1" customWidth="1"/>
    <col min="5" max="5" width="60.42578125" style="1" customWidth="1"/>
    <col min="6" max="6" width="12.85546875" style="1" customWidth="1"/>
    <col min="7" max="7" width="12.42578125" style="1" customWidth="1"/>
    <col min="8" max="8" width="18.140625" style="1" customWidth="1"/>
    <col min="9" max="9" width="21" style="1" customWidth="1"/>
    <col min="10" max="10" width="17.140625" style="1" customWidth="1"/>
    <col min="11" max="11" width="15.7109375" style="1" customWidth="1"/>
    <col min="12" max="12" width="11.5703125" style="1" customWidth="1"/>
    <col min="13" max="13" width="16.85546875" style="1" customWidth="1"/>
    <col min="14" max="14" width="17.140625" style="1" customWidth="1"/>
    <col min="15" max="15" width="13.140625" style="1" bestFit="1" customWidth="1"/>
    <col min="16" max="16" width="22" style="1" customWidth="1"/>
    <col min="17" max="18" width="18.85546875" style="1" bestFit="1" customWidth="1"/>
    <col min="19" max="16384" width="9.140625" style="1"/>
  </cols>
  <sheetData>
    <row r="2" spans="1:18" ht="30" customHeight="1" x14ac:dyDescent="0.2">
      <c r="A2" s="132" t="s">
        <v>725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8" ht="15" customHeight="1" thickBot="1" x14ac:dyDescent="0.25"/>
    <row r="4" spans="1:18" s="2" customFormat="1" ht="56.25" customHeight="1" thickBot="1" x14ac:dyDescent="0.25">
      <c r="A4" s="3" t="s">
        <v>0</v>
      </c>
      <c r="B4" s="4" t="s">
        <v>691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18" ht="57" customHeight="1" x14ac:dyDescent="0.2">
      <c r="A5" s="133" t="s">
        <v>723</v>
      </c>
      <c r="B5" s="137">
        <v>42371</v>
      </c>
      <c r="C5" s="138" t="s">
        <v>14</v>
      </c>
      <c r="D5" s="138" t="s">
        <v>15</v>
      </c>
      <c r="E5" s="138" t="s">
        <v>16</v>
      </c>
      <c r="F5" s="139">
        <v>42614</v>
      </c>
      <c r="G5" s="139">
        <v>43069</v>
      </c>
      <c r="H5" s="140">
        <v>1200000</v>
      </c>
      <c r="I5" s="140">
        <v>450000</v>
      </c>
      <c r="J5" s="140">
        <f>H5/$P$5</f>
        <v>46448.616218308496</v>
      </c>
      <c r="K5" s="140">
        <f>I5/$P$5</f>
        <v>17418.231081865684</v>
      </c>
      <c r="L5" s="141" t="s">
        <v>17</v>
      </c>
      <c r="M5" s="90" t="s">
        <v>18</v>
      </c>
      <c r="N5" s="142" t="s">
        <v>19</v>
      </c>
      <c r="O5" s="13">
        <v>62</v>
      </c>
      <c r="P5" s="14">
        <v>25.835000000000001</v>
      </c>
    </row>
    <row r="6" spans="1:18" ht="57" customHeight="1" x14ac:dyDescent="0.2">
      <c r="A6" s="134"/>
      <c r="B6" s="115">
        <v>42371</v>
      </c>
      <c r="C6" s="22" t="s">
        <v>20</v>
      </c>
      <c r="D6" s="22" t="s">
        <v>21</v>
      </c>
      <c r="E6" s="22" t="s">
        <v>22</v>
      </c>
      <c r="F6" s="23">
        <v>42536</v>
      </c>
      <c r="G6" s="23">
        <v>42916</v>
      </c>
      <c r="H6" s="24">
        <v>1300000</v>
      </c>
      <c r="I6" s="24">
        <v>487500</v>
      </c>
      <c r="J6" s="24">
        <f>H6/$P$5</f>
        <v>50319.334236500872</v>
      </c>
      <c r="K6" s="24">
        <f>I6/$P$5</f>
        <v>18869.750338687827</v>
      </c>
      <c r="L6" s="26" t="s">
        <v>23</v>
      </c>
      <c r="M6" s="26" t="s">
        <v>24</v>
      </c>
      <c r="N6" s="145" t="s">
        <v>19</v>
      </c>
      <c r="O6" s="143">
        <v>90</v>
      </c>
      <c r="P6" s="14"/>
    </row>
    <row r="7" spans="1:18" ht="57" customHeight="1" x14ac:dyDescent="0.2">
      <c r="A7" s="134"/>
      <c r="B7" s="115">
        <v>42371</v>
      </c>
      <c r="C7" s="42" t="s">
        <v>726</v>
      </c>
      <c r="D7" s="42" t="s">
        <v>727</v>
      </c>
      <c r="E7" s="42" t="s">
        <v>730</v>
      </c>
      <c r="F7" s="43">
        <v>43830</v>
      </c>
      <c r="G7" s="43">
        <v>44042</v>
      </c>
      <c r="H7" s="44">
        <v>1230696</v>
      </c>
      <c r="I7" s="44">
        <v>923022</v>
      </c>
      <c r="J7" s="24">
        <f>H7/$P$5</f>
        <v>47636.771821172828</v>
      </c>
      <c r="K7" s="24">
        <f>I7/$P$5</f>
        <v>35727.578865879623</v>
      </c>
      <c r="L7" s="148" t="s">
        <v>734</v>
      </c>
      <c r="M7" s="26" t="s">
        <v>18</v>
      </c>
      <c r="N7" s="145" t="s">
        <v>19</v>
      </c>
      <c r="O7" s="144">
        <v>55</v>
      </c>
      <c r="P7" s="14"/>
    </row>
    <row r="8" spans="1:18" ht="57" customHeight="1" x14ac:dyDescent="0.2">
      <c r="A8" s="134"/>
      <c r="B8" s="115">
        <v>42371</v>
      </c>
      <c r="C8" s="22" t="s">
        <v>726</v>
      </c>
      <c r="D8" s="22" t="s">
        <v>728</v>
      </c>
      <c r="E8" s="22" t="s">
        <v>732</v>
      </c>
      <c r="F8" s="23">
        <v>43221</v>
      </c>
      <c r="G8" s="23">
        <v>43769</v>
      </c>
      <c r="H8" s="24">
        <v>1316000</v>
      </c>
      <c r="I8" s="24">
        <v>987000</v>
      </c>
      <c r="J8" s="24">
        <f>H8/$P$5</f>
        <v>50938.649119411646</v>
      </c>
      <c r="K8" s="24">
        <f>I8/$P$5</f>
        <v>38203.98683955874</v>
      </c>
      <c r="L8" s="148" t="s">
        <v>734</v>
      </c>
      <c r="M8" s="90" t="s">
        <v>18</v>
      </c>
      <c r="N8" s="145" t="s">
        <v>19</v>
      </c>
      <c r="O8" s="143">
        <v>54</v>
      </c>
      <c r="P8" s="14"/>
    </row>
    <row r="9" spans="1:18" ht="43.5" customHeight="1" thickBot="1" x14ac:dyDescent="0.25">
      <c r="A9" s="134"/>
      <c r="B9" s="115">
        <v>42371</v>
      </c>
      <c r="C9" s="16" t="s">
        <v>726</v>
      </c>
      <c r="D9" s="16" t="s">
        <v>729</v>
      </c>
      <c r="E9" s="16" t="s">
        <v>733</v>
      </c>
      <c r="F9" s="17">
        <v>43221</v>
      </c>
      <c r="G9" s="17">
        <v>43738</v>
      </c>
      <c r="H9" s="35">
        <v>1316000</v>
      </c>
      <c r="I9" s="35">
        <v>987000</v>
      </c>
      <c r="J9" s="18">
        <f>H9/$P$5</f>
        <v>50938.649119411646</v>
      </c>
      <c r="K9" s="18">
        <f>I9/$P$5</f>
        <v>38203.98683955874</v>
      </c>
      <c r="L9" s="147" t="s">
        <v>734</v>
      </c>
      <c r="M9" s="19" t="s">
        <v>18</v>
      </c>
      <c r="N9" s="20" t="s">
        <v>19</v>
      </c>
      <c r="O9" s="146">
        <v>46</v>
      </c>
      <c r="P9" s="14"/>
      <c r="Q9" s="51"/>
      <c r="R9" s="51"/>
    </row>
    <row r="10" spans="1:18" ht="90" customHeight="1" x14ac:dyDescent="0.2">
      <c r="A10" s="134"/>
      <c r="B10" s="114" t="s">
        <v>25</v>
      </c>
      <c r="C10" s="42" t="s">
        <v>26</v>
      </c>
      <c r="D10" s="42" t="s">
        <v>27</v>
      </c>
      <c r="E10" s="42" t="s">
        <v>28</v>
      </c>
      <c r="F10" s="43">
        <v>42430</v>
      </c>
      <c r="G10" s="43">
        <v>42856</v>
      </c>
      <c r="H10" s="44">
        <v>3285799</v>
      </c>
      <c r="I10" s="44">
        <v>1232174</v>
      </c>
      <c r="J10" s="44">
        <f>H10/$P$5</f>
        <v>127184.01393458486</v>
      </c>
      <c r="K10" s="44">
        <f>I10/$P$5</f>
        <v>47693.981033481708</v>
      </c>
      <c r="L10" s="11" t="s">
        <v>29</v>
      </c>
      <c r="M10" s="11" t="s">
        <v>24</v>
      </c>
      <c r="N10" s="85" t="s">
        <v>19</v>
      </c>
      <c r="O10" s="110">
        <v>28</v>
      </c>
      <c r="P10" s="14"/>
      <c r="Q10" s="211"/>
    </row>
    <row r="11" spans="1:18" ht="33.75" customHeight="1" x14ac:dyDescent="0.2">
      <c r="A11" s="134"/>
      <c r="B11" s="66" t="s">
        <v>25</v>
      </c>
      <c r="C11" s="52" t="s">
        <v>180</v>
      </c>
      <c r="D11" s="48" t="s">
        <v>181</v>
      </c>
      <c r="E11" s="42" t="s">
        <v>306</v>
      </c>
      <c r="F11" s="43">
        <v>42430</v>
      </c>
      <c r="G11" s="43">
        <v>43159</v>
      </c>
      <c r="H11" s="53">
        <v>552729</v>
      </c>
      <c r="I11" s="54">
        <v>207272</v>
      </c>
      <c r="J11" s="24">
        <f>H11/$P$5</f>
        <v>21394.580994774529</v>
      </c>
      <c r="K11" s="24">
        <f>I11/$P$5</f>
        <v>8022.9146506676989</v>
      </c>
      <c r="L11" s="26">
        <v>57001</v>
      </c>
      <c r="M11" s="26" t="s">
        <v>24</v>
      </c>
      <c r="N11" s="86" t="s">
        <v>19</v>
      </c>
      <c r="O11" s="27">
        <v>27</v>
      </c>
      <c r="P11" s="14"/>
      <c r="Q11" s="211"/>
    </row>
    <row r="12" spans="1:18" ht="42.75" customHeight="1" x14ac:dyDescent="0.2">
      <c r="A12" s="134"/>
      <c r="B12" s="156" t="s">
        <v>25</v>
      </c>
      <c r="C12" s="22" t="s">
        <v>30</v>
      </c>
      <c r="D12" s="22" t="s">
        <v>31</v>
      </c>
      <c r="E12" s="22" t="s">
        <v>32</v>
      </c>
      <c r="F12" s="23">
        <v>42644</v>
      </c>
      <c r="G12" s="23">
        <v>42825</v>
      </c>
      <c r="H12" s="24">
        <v>4894512</v>
      </c>
      <c r="I12" s="24">
        <v>1835442</v>
      </c>
      <c r="J12" s="24">
        <f>H12/$P$5</f>
        <v>189452.75788658796</v>
      </c>
      <c r="K12" s="24">
        <f>I12/$P$5</f>
        <v>71044.784207470482</v>
      </c>
      <c r="L12" s="25" t="s">
        <v>33</v>
      </c>
      <c r="M12" s="26" t="s">
        <v>18</v>
      </c>
      <c r="N12" s="86" t="s">
        <v>19</v>
      </c>
      <c r="O12" s="27">
        <v>27</v>
      </c>
      <c r="P12" s="14"/>
      <c r="Q12" s="211"/>
    </row>
    <row r="13" spans="1:18" ht="42.75" customHeight="1" x14ac:dyDescent="0.2">
      <c r="A13" s="134"/>
      <c r="B13" s="156" t="s">
        <v>25</v>
      </c>
      <c r="C13" s="22" t="s">
        <v>34</v>
      </c>
      <c r="D13" s="22" t="s">
        <v>35</v>
      </c>
      <c r="E13" s="22" t="s">
        <v>36</v>
      </c>
      <c r="F13" s="23">
        <v>42370</v>
      </c>
      <c r="G13" s="23">
        <v>42889</v>
      </c>
      <c r="H13" s="24">
        <v>549805</v>
      </c>
      <c r="I13" s="24">
        <v>206176</v>
      </c>
      <c r="J13" s="24">
        <f>H13/$P$5</f>
        <v>21281.401199922584</v>
      </c>
      <c r="K13" s="24">
        <f>I13/$P$5</f>
        <v>7980.4915811883102</v>
      </c>
      <c r="L13" s="25" t="s">
        <v>37</v>
      </c>
      <c r="M13" s="26" t="s">
        <v>18</v>
      </c>
      <c r="N13" s="86" t="s">
        <v>19</v>
      </c>
      <c r="O13" s="27">
        <v>31</v>
      </c>
      <c r="P13" s="14"/>
      <c r="Q13" s="211"/>
    </row>
    <row r="14" spans="1:18" ht="31.5" customHeight="1" x14ac:dyDescent="0.2">
      <c r="A14" s="134"/>
      <c r="B14" s="156" t="s">
        <v>25</v>
      </c>
      <c r="C14" s="22" t="s">
        <v>34</v>
      </c>
      <c r="D14" s="22" t="s">
        <v>182</v>
      </c>
      <c r="E14" s="22" t="s">
        <v>183</v>
      </c>
      <c r="F14" s="23">
        <v>42736</v>
      </c>
      <c r="G14" s="23">
        <v>42889</v>
      </c>
      <c r="H14" s="55">
        <v>396100</v>
      </c>
      <c r="I14" s="55">
        <v>148537</v>
      </c>
      <c r="J14" s="24">
        <f>H14/$P$5</f>
        <v>15331.914070059996</v>
      </c>
      <c r="K14" s="24">
        <f>I14/$P$5</f>
        <v>5749.448422682407</v>
      </c>
      <c r="L14" s="25" t="s">
        <v>308</v>
      </c>
      <c r="M14" s="26" t="s">
        <v>18</v>
      </c>
      <c r="N14" s="86" t="s">
        <v>19</v>
      </c>
      <c r="O14" s="27">
        <v>31</v>
      </c>
      <c r="P14" s="14"/>
      <c r="Q14" s="211"/>
    </row>
    <row r="15" spans="1:18" ht="42.75" customHeight="1" x14ac:dyDescent="0.2">
      <c r="A15" s="134"/>
      <c r="B15" s="156" t="s">
        <v>25</v>
      </c>
      <c r="C15" s="22" t="s">
        <v>34</v>
      </c>
      <c r="D15" s="22" t="s">
        <v>38</v>
      </c>
      <c r="E15" s="22" t="s">
        <v>39</v>
      </c>
      <c r="F15" s="23">
        <v>42370</v>
      </c>
      <c r="G15" s="23">
        <v>42889</v>
      </c>
      <c r="H15" s="24">
        <v>3473000</v>
      </c>
      <c r="I15" s="24">
        <v>1302375</v>
      </c>
      <c r="J15" s="24">
        <f>H15/$P$5</f>
        <v>134430.03677182118</v>
      </c>
      <c r="K15" s="24">
        <f>I15/$P$5</f>
        <v>50411.263789432938</v>
      </c>
      <c r="L15" s="25" t="s">
        <v>37</v>
      </c>
      <c r="M15" s="26" t="s">
        <v>18</v>
      </c>
      <c r="N15" s="86" t="s">
        <v>19</v>
      </c>
      <c r="O15" s="27">
        <v>26</v>
      </c>
      <c r="P15" s="14"/>
      <c r="Q15" s="211"/>
    </row>
    <row r="16" spans="1:18" ht="42.75" customHeight="1" x14ac:dyDescent="0.2">
      <c r="A16" s="134"/>
      <c r="B16" s="156" t="s">
        <v>25</v>
      </c>
      <c r="C16" s="22" t="s">
        <v>34</v>
      </c>
      <c r="D16" s="22" t="s">
        <v>184</v>
      </c>
      <c r="E16" s="22" t="s">
        <v>309</v>
      </c>
      <c r="F16" s="23">
        <v>42370</v>
      </c>
      <c r="G16" s="23">
        <v>42889</v>
      </c>
      <c r="H16" s="55">
        <v>243624</v>
      </c>
      <c r="I16" s="55">
        <v>91359</v>
      </c>
      <c r="J16" s="24">
        <f>H16/$P$5</f>
        <v>9429.9980646409913</v>
      </c>
      <c r="K16" s="24">
        <f>I16/$P$5</f>
        <v>3536.2492742403715</v>
      </c>
      <c r="L16" s="25" t="s">
        <v>310</v>
      </c>
      <c r="M16" s="26" t="s">
        <v>18</v>
      </c>
      <c r="N16" s="86" t="s">
        <v>19</v>
      </c>
      <c r="O16" s="27">
        <v>31</v>
      </c>
      <c r="P16" s="14"/>
      <c r="Q16" s="211"/>
    </row>
    <row r="17" spans="1:18" ht="23.25" customHeight="1" x14ac:dyDescent="0.2">
      <c r="A17" s="134"/>
      <c r="B17" s="156" t="s">
        <v>25</v>
      </c>
      <c r="C17" s="22" t="s">
        <v>40</v>
      </c>
      <c r="D17" s="22" t="s">
        <v>41</v>
      </c>
      <c r="E17" s="22" t="s">
        <v>42</v>
      </c>
      <c r="F17" s="23">
        <v>42524</v>
      </c>
      <c r="G17" s="23">
        <v>43221</v>
      </c>
      <c r="H17" s="24">
        <v>1585609</v>
      </c>
      <c r="I17" s="24">
        <v>594603</v>
      </c>
      <c r="J17" s="24">
        <f>H17/$P$5</f>
        <v>61374.453261079929</v>
      </c>
      <c r="K17" s="24">
        <f>I17/$P$5</f>
        <v>23015.405457712404</v>
      </c>
      <c r="L17" s="25" t="s">
        <v>43</v>
      </c>
      <c r="M17" s="26" t="s">
        <v>18</v>
      </c>
      <c r="N17" s="86" t="s">
        <v>19</v>
      </c>
      <c r="O17" s="27">
        <v>30</v>
      </c>
      <c r="P17" s="14"/>
      <c r="Q17" s="211"/>
    </row>
    <row r="18" spans="1:18" ht="46.5" customHeight="1" x14ac:dyDescent="0.2">
      <c r="A18" s="134"/>
      <c r="B18" s="156" t="s">
        <v>25</v>
      </c>
      <c r="C18" s="22" t="s">
        <v>34</v>
      </c>
      <c r="D18" s="22" t="s">
        <v>44</v>
      </c>
      <c r="E18" s="22" t="s">
        <v>307</v>
      </c>
      <c r="F18" s="23">
        <v>42370</v>
      </c>
      <c r="G18" s="23">
        <v>42889</v>
      </c>
      <c r="H18" s="24">
        <v>1816816</v>
      </c>
      <c r="I18" s="24">
        <v>681306</v>
      </c>
      <c r="J18" s="24">
        <f>H18/$P$5</f>
        <v>70323.824269401972</v>
      </c>
      <c r="K18" s="24">
        <f>I18/$P$5</f>
        <v>26371.434101025738</v>
      </c>
      <c r="L18" s="25" t="s">
        <v>37</v>
      </c>
      <c r="M18" s="26" t="s">
        <v>18</v>
      </c>
      <c r="N18" s="86" t="s">
        <v>19</v>
      </c>
      <c r="O18" s="27">
        <v>31</v>
      </c>
      <c r="P18" s="14"/>
      <c r="Q18" s="211"/>
    </row>
    <row r="19" spans="1:18" ht="28.5" customHeight="1" x14ac:dyDescent="0.2">
      <c r="A19" s="134"/>
      <c r="B19" s="156" t="s">
        <v>25</v>
      </c>
      <c r="C19" s="22" t="s">
        <v>45</v>
      </c>
      <c r="D19" s="22" t="s">
        <v>46</v>
      </c>
      <c r="E19" s="22" t="s">
        <v>47</v>
      </c>
      <c r="F19" s="23">
        <v>42491</v>
      </c>
      <c r="G19" s="23">
        <v>43039</v>
      </c>
      <c r="H19" s="24">
        <v>2169000</v>
      </c>
      <c r="I19" s="24">
        <v>813375</v>
      </c>
      <c r="J19" s="24">
        <f>H19/$P$5</f>
        <v>83955.873814592604</v>
      </c>
      <c r="K19" s="24">
        <f>I19/$P$5</f>
        <v>31483.452680472226</v>
      </c>
      <c r="L19" s="25" t="s">
        <v>48</v>
      </c>
      <c r="M19" s="26" t="s">
        <v>49</v>
      </c>
      <c r="N19" s="86" t="s">
        <v>19</v>
      </c>
      <c r="O19" s="27">
        <v>32</v>
      </c>
      <c r="P19" s="14"/>
      <c r="Q19" s="211"/>
    </row>
    <row r="20" spans="1:18" ht="28.5" customHeight="1" x14ac:dyDescent="0.2">
      <c r="A20" s="134"/>
      <c r="B20" s="156" t="s">
        <v>25</v>
      </c>
      <c r="C20" s="22" t="s">
        <v>40</v>
      </c>
      <c r="D20" s="22" t="s">
        <v>50</v>
      </c>
      <c r="E20" s="22" t="s">
        <v>51</v>
      </c>
      <c r="F20" s="23">
        <v>42524</v>
      </c>
      <c r="G20" s="23">
        <v>43221</v>
      </c>
      <c r="H20" s="24">
        <v>2137776</v>
      </c>
      <c r="I20" s="24">
        <v>801666</v>
      </c>
      <c r="J20" s="24">
        <f>H20/$P$5</f>
        <v>82747.280820592219</v>
      </c>
      <c r="K20" s="24">
        <f>I20/$P$5</f>
        <v>31030.230307722082</v>
      </c>
      <c r="L20" s="25" t="s">
        <v>43</v>
      </c>
      <c r="M20" s="26" t="s">
        <v>18</v>
      </c>
      <c r="N20" s="86" t="s">
        <v>19</v>
      </c>
      <c r="O20" s="27">
        <v>37</v>
      </c>
      <c r="P20" s="14"/>
      <c r="Q20" s="211"/>
    </row>
    <row r="21" spans="1:18" ht="28.5" customHeight="1" x14ac:dyDescent="0.2">
      <c r="A21" s="134"/>
      <c r="B21" s="156" t="s">
        <v>25</v>
      </c>
      <c r="C21" s="22" t="s">
        <v>52</v>
      </c>
      <c r="D21" s="22" t="s">
        <v>53</v>
      </c>
      <c r="E21" s="22" t="s">
        <v>54</v>
      </c>
      <c r="F21" s="23">
        <v>42401</v>
      </c>
      <c r="G21" s="23">
        <v>42825</v>
      </c>
      <c r="H21" s="24">
        <v>1558000</v>
      </c>
      <c r="I21" s="24">
        <v>584250</v>
      </c>
      <c r="J21" s="24">
        <f>H21/$P$5</f>
        <v>60305.786723437195</v>
      </c>
      <c r="K21" s="24">
        <f>I21/$P$5</f>
        <v>22614.670021288948</v>
      </c>
      <c r="L21" s="25" t="s">
        <v>55</v>
      </c>
      <c r="M21" s="26" t="s">
        <v>56</v>
      </c>
      <c r="N21" s="86" t="s">
        <v>19</v>
      </c>
      <c r="O21" s="27">
        <v>33</v>
      </c>
      <c r="P21" s="14"/>
      <c r="Q21" s="211"/>
    </row>
    <row r="22" spans="1:18" ht="42.75" customHeight="1" x14ac:dyDescent="0.2">
      <c r="A22" s="134"/>
      <c r="B22" s="156" t="s">
        <v>25</v>
      </c>
      <c r="C22" s="22" t="s">
        <v>57</v>
      </c>
      <c r="D22" s="22" t="s">
        <v>58</v>
      </c>
      <c r="E22" s="22" t="s">
        <v>59</v>
      </c>
      <c r="F22" s="23">
        <v>42311</v>
      </c>
      <c r="G22" s="23">
        <v>42889</v>
      </c>
      <c r="H22" s="24">
        <v>1200671</v>
      </c>
      <c r="I22" s="24">
        <v>450251</v>
      </c>
      <c r="J22" s="24">
        <f>H22/$P$5</f>
        <v>46474.588736210564</v>
      </c>
      <c r="K22" s="24">
        <f>I22/$P$5</f>
        <v>17427.946584091347</v>
      </c>
      <c r="L22" s="25" t="s">
        <v>60</v>
      </c>
      <c r="M22" s="26" t="s">
        <v>61</v>
      </c>
      <c r="N22" s="86" t="s">
        <v>19</v>
      </c>
      <c r="O22" s="27">
        <v>39</v>
      </c>
      <c r="P22" s="14"/>
      <c r="Q22" s="211"/>
    </row>
    <row r="23" spans="1:18" ht="24" customHeight="1" x14ac:dyDescent="0.2">
      <c r="A23" s="134"/>
      <c r="B23" s="156" t="s">
        <v>25</v>
      </c>
      <c r="C23" s="22" t="s">
        <v>63</v>
      </c>
      <c r="D23" s="22" t="s">
        <v>311</v>
      </c>
      <c r="E23" s="22" t="s">
        <v>312</v>
      </c>
      <c r="F23" s="23">
        <v>42491</v>
      </c>
      <c r="G23" s="23">
        <v>42673</v>
      </c>
      <c r="H23" s="55">
        <v>235000</v>
      </c>
      <c r="I23" s="55">
        <v>88125</v>
      </c>
      <c r="J23" s="24">
        <f>H23/$P$5</f>
        <v>9096.1873427520804</v>
      </c>
      <c r="K23" s="24">
        <f>I23/$P$5</f>
        <v>3411.0702535320302</v>
      </c>
      <c r="L23" s="25">
        <v>37341</v>
      </c>
      <c r="M23" s="26" t="s">
        <v>18</v>
      </c>
      <c r="N23" s="86" t="s">
        <v>19</v>
      </c>
      <c r="O23" s="27">
        <v>24</v>
      </c>
      <c r="P23" s="14"/>
      <c r="Q23" s="211"/>
    </row>
    <row r="24" spans="1:18" ht="28.5" customHeight="1" x14ac:dyDescent="0.2">
      <c r="A24" s="134"/>
      <c r="B24" s="156" t="s">
        <v>25</v>
      </c>
      <c r="C24" s="22" t="s">
        <v>40</v>
      </c>
      <c r="D24" s="22" t="s">
        <v>62</v>
      </c>
      <c r="E24" s="22" t="s">
        <v>51</v>
      </c>
      <c r="F24" s="23">
        <v>42524</v>
      </c>
      <c r="G24" s="23">
        <v>43221</v>
      </c>
      <c r="H24" s="24">
        <v>2268951</v>
      </c>
      <c r="I24" s="24">
        <v>850856</v>
      </c>
      <c r="J24" s="24">
        <f>H24/$P$5</f>
        <v>87824.695180956071</v>
      </c>
      <c r="K24" s="24">
        <f>I24/$P$5</f>
        <v>32934.236500870909</v>
      </c>
      <c r="L24" s="25" t="s">
        <v>43</v>
      </c>
      <c r="M24" s="26" t="s">
        <v>18</v>
      </c>
      <c r="N24" s="86" t="s">
        <v>19</v>
      </c>
      <c r="O24" s="27">
        <v>37</v>
      </c>
      <c r="P24" s="14"/>
      <c r="Q24" s="211"/>
    </row>
    <row r="25" spans="1:18" ht="42.75" customHeight="1" x14ac:dyDescent="0.2">
      <c r="A25" s="134"/>
      <c r="B25" s="156" t="s">
        <v>25</v>
      </c>
      <c r="C25" s="22" t="s">
        <v>63</v>
      </c>
      <c r="D25" s="22" t="s">
        <v>64</v>
      </c>
      <c r="E25" s="22" t="s">
        <v>65</v>
      </c>
      <c r="F25" s="23">
        <v>42491</v>
      </c>
      <c r="G25" s="23">
        <v>42673</v>
      </c>
      <c r="H25" s="24">
        <v>789600</v>
      </c>
      <c r="I25" s="24">
        <v>296100</v>
      </c>
      <c r="J25" s="24">
        <f>H25/$P$5</f>
        <v>30563.189471646991</v>
      </c>
      <c r="K25" s="24">
        <f>I25/$P$5</f>
        <v>11461.196051867621</v>
      </c>
      <c r="L25" s="25" t="s">
        <v>66</v>
      </c>
      <c r="M25" s="26" t="s">
        <v>18</v>
      </c>
      <c r="N25" s="86" t="s">
        <v>19</v>
      </c>
      <c r="O25" s="27">
        <v>26</v>
      </c>
      <c r="P25" s="14"/>
      <c r="Q25" s="211"/>
    </row>
    <row r="26" spans="1:18" s="28" customFormat="1" ht="44.25" customHeight="1" x14ac:dyDescent="0.2">
      <c r="A26" s="134"/>
      <c r="B26" s="157" t="s">
        <v>25</v>
      </c>
      <c r="C26" s="29" t="s">
        <v>67</v>
      </c>
      <c r="D26" s="29" t="s">
        <v>68</v>
      </c>
      <c r="E26" s="29" t="s">
        <v>69</v>
      </c>
      <c r="F26" s="30">
        <v>42520</v>
      </c>
      <c r="G26" s="30">
        <v>42853</v>
      </c>
      <c r="H26" s="31">
        <v>3535373</v>
      </c>
      <c r="I26" s="31">
        <v>1325764</v>
      </c>
      <c r="J26" s="31">
        <f>H26/$P$5</f>
        <v>136844.3197213083</v>
      </c>
      <c r="K26" s="31">
        <f>I26/$P$5</f>
        <v>51316.586026707955</v>
      </c>
      <c r="L26" s="32" t="s">
        <v>70</v>
      </c>
      <c r="M26" s="33" t="s">
        <v>61</v>
      </c>
      <c r="N26" s="95" t="s">
        <v>19</v>
      </c>
      <c r="O26" s="34">
        <v>37</v>
      </c>
      <c r="P26" s="14"/>
      <c r="Q26" s="211"/>
      <c r="R26" s="1"/>
    </row>
    <row r="27" spans="1:18" ht="44.25" customHeight="1" x14ac:dyDescent="0.2">
      <c r="A27" s="134"/>
      <c r="B27" s="156" t="s">
        <v>25</v>
      </c>
      <c r="C27" s="22" t="s">
        <v>71</v>
      </c>
      <c r="D27" s="22" t="s">
        <v>72</v>
      </c>
      <c r="E27" s="22" t="s">
        <v>73</v>
      </c>
      <c r="F27" s="23">
        <v>42551</v>
      </c>
      <c r="G27" s="23">
        <v>42673</v>
      </c>
      <c r="H27" s="24">
        <v>1592950</v>
      </c>
      <c r="I27" s="24">
        <v>597356</v>
      </c>
      <c r="J27" s="24">
        <f>H27/$P$5</f>
        <v>61658.60267079543</v>
      </c>
      <c r="K27" s="24">
        <f>I27/$P$5</f>
        <v>23121.966324753241</v>
      </c>
      <c r="L27" s="25" t="s">
        <v>74</v>
      </c>
      <c r="M27" s="26" t="s">
        <v>75</v>
      </c>
      <c r="N27" s="86" t="s">
        <v>19</v>
      </c>
      <c r="O27" s="27">
        <v>35</v>
      </c>
      <c r="P27" s="14"/>
      <c r="Q27" s="211"/>
    </row>
    <row r="28" spans="1:18" ht="42.75" customHeight="1" x14ac:dyDescent="0.2">
      <c r="A28" s="134"/>
      <c r="B28" s="156" t="s">
        <v>25</v>
      </c>
      <c r="C28" s="22" t="s">
        <v>89</v>
      </c>
      <c r="D28" s="22" t="s">
        <v>185</v>
      </c>
      <c r="E28" s="22" t="s">
        <v>186</v>
      </c>
      <c r="F28" s="23">
        <v>42551</v>
      </c>
      <c r="G28" s="23">
        <v>42735</v>
      </c>
      <c r="H28" s="55">
        <v>461000</v>
      </c>
      <c r="I28" s="55">
        <v>172875</v>
      </c>
      <c r="J28" s="24">
        <f>H28/$P$5</f>
        <v>17844.010063866848</v>
      </c>
      <c r="K28" s="24">
        <f>I28/$P$5</f>
        <v>6691.5037739500676</v>
      </c>
      <c r="L28" s="25" t="s">
        <v>92</v>
      </c>
      <c r="M28" s="26" t="s">
        <v>75</v>
      </c>
      <c r="N28" s="86" t="s">
        <v>19</v>
      </c>
      <c r="O28" s="27">
        <v>41</v>
      </c>
      <c r="P28" s="14"/>
      <c r="Q28" s="211"/>
    </row>
    <row r="29" spans="1:18" ht="47.25" customHeight="1" x14ac:dyDescent="0.2">
      <c r="A29" s="134"/>
      <c r="B29" s="156" t="s">
        <v>25</v>
      </c>
      <c r="C29" s="22" t="s">
        <v>76</v>
      </c>
      <c r="D29" s="22" t="s">
        <v>77</v>
      </c>
      <c r="E29" s="22" t="s">
        <v>78</v>
      </c>
      <c r="F29" s="23">
        <v>42552</v>
      </c>
      <c r="G29" s="23">
        <v>42735</v>
      </c>
      <c r="H29" s="24">
        <v>1656000</v>
      </c>
      <c r="I29" s="24">
        <v>621000</v>
      </c>
      <c r="J29" s="24">
        <f>H29/$P$5</f>
        <v>64099.09038126572</v>
      </c>
      <c r="K29" s="24">
        <f>I29/$P$5</f>
        <v>24037.158892974647</v>
      </c>
      <c r="L29" s="25" t="s">
        <v>79</v>
      </c>
      <c r="M29" s="26" t="s">
        <v>80</v>
      </c>
      <c r="N29" s="86" t="s">
        <v>19</v>
      </c>
      <c r="O29" s="27">
        <v>29</v>
      </c>
      <c r="P29" s="14"/>
      <c r="Q29" s="211"/>
    </row>
    <row r="30" spans="1:18" ht="57" customHeight="1" x14ac:dyDescent="0.2">
      <c r="A30" s="134"/>
      <c r="B30" s="156" t="s">
        <v>25</v>
      </c>
      <c r="C30" s="22" t="s">
        <v>81</v>
      </c>
      <c r="D30" s="22" t="s">
        <v>82</v>
      </c>
      <c r="E30" s="22" t="s">
        <v>83</v>
      </c>
      <c r="F30" s="23">
        <v>42552</v>
      </c>
      <c r="G30" s="23">
        <v>43251</v>
      </c>
      <c r="H30" s="24">
        <v>1681617</v>
      </c>
      <c r="I30" s="24">
        <v>630606</v>
      </c>
      <c r="J30" s="24">
        <f>H30/$P$5</f>
        <v>65090.652215986061</v>
      </c>
      <c r="K30" s="24">
        <f>I30/$P$5</f>
        <v>24408.980065802207</v>
      </c>
      <c r="L30" s="26" t="s">
        <v>84</v>
      </c>
      <c r="M30" s="26" t="s">
        <v>80</v>
      </c>
      <c r="N30" s="86" t="s">
        <v>19</v>
      </c>
      <c r="O30" s="27">
        <v>46</v>
      </c>
      <c r="P30" s="14"/>
      <c r="Q30" s="211"/>
    </row>
    <row r="31" spans="1:18" ht="28.5" customHeight="1" x14ac:dyDescent="0.2">
      <c r="A31" s="134"/>
      <c r="B31" s="156" t="s">
        <v>25</v>
      </c>
      <c r="C31" s="22" t="s">
        <v>85</v>
      </c>
      <c r="D31" s="22" t="s">
        <v>86</v>
      </c>
      <c r="E31" s="22" t="s">
        <v>87</v>
      </c>
      <c r="F31" s="23">
        <v>42583</v>
      </c>
      <c r="G31" s="23">
        <v>43146</v>
      </c>
      <c r="H31" s="24">
        <v>3987476</v>
      </c>
      <c r="I31" s="24">
        <v>1495303</v>
      </c>
      <c r="J31" s="24">
        <f>H31/$P$5</f>
        <v>154343.95200309658</v>
      </c>
      <c r="K31" s="24">
        <f>I31/$P$5</f>
        <v>57878.962647571119</v>
      </c>
      <c r="L31" s="25" t="s">
        <v>88</v>
      </c>
      <c r="M31" s="26" t="s">
        <v>80</v>
      </c>
      <c r="N31" s="86" t="s">
        <v>19</v>
      </c>
      <c r="O31" s="27">
        <v>29</v>
      </c>
      <c r="P31" s="14"/>
      <c r="Q31" s="211"/>
    </row>
    <row r="32" spans="1:18" ht="45" customHeight="1" x14ac:dyDescent="0.2">
      <c r="A32" s="134"/>
      <c r="B32" s="156" t="s">
        <v>25</v>
      </c>
      <c r="C32" s="22" t="s">
        <v>89</v>
      </c>
      <c r="D32" s="22" t="s">
        <v>90</v>
      </c>
      <c r="E32" s="22" t="s">
        <v>91</v>
      </c>
      <c r="F32" s="23">
        <v>42539</v>
      </c>
      <c r="G32" s="23">
        <v>42735</v>
      </c>
      <c r="H32" s="24">
        <v>2265414</v>
      </c>
      <c r="I32" s="24">
        <v>849530</v>
      </c>
      <c r="J32" s="24">
        <f>H32/$P$5</f>
        <v>87687.7878846526</v>
      </c>
      <c r="K32" s="24">
        <f>I32/$P$5</f>
        <v>32882.910779949678</v>
      </c>
      <c r="L32" s="25" t="s">
        <v>92</v>
      </c>
      <c r="M32" s="26" t="s">
        <v>75</v>
      </c>
      <c r="N32" s="86" t="s">
        <v>19</v>
      </c>
      <c r="O32" s="27">
        <v>26</v>
      </c>
      <c r="P32" s="14"/>
      <c r="Q32" s="211"/>
    </row>
    <row r="33" spans="1:17" ht="46.5" customHeight="1" x14ac:dyDescent="0.25">
      <c r="A33" s="134"/>
      <c r="B33" s="156" t="s">
        <v>25</v>
      </c>
      <c r="C33" s="58" t="s">
        <v>187</v>
      </c>
      <c r="D33" s="29" t="s">
        <v>188</v>
      </c>
      <c r="E33" s="22" t="s">
        <v>189</v>
      </c>
      <c r="F33" s="23">
        <v>42430</v>
      </c>
      <c r="G33" s="23">
        <v>42551</v>
      </c>
      <c r="H33" s="55">
        <v>113729</v>
      </c>
      <c r="I33" s="55">
        <v>42648</v>
      </c>
      <c r="J33" s="24">
        <f>H33/$P$5</f>
        <v>4402.1288949100053</v>
      </c>
      <c r="K33" s="24">
        <f>I33/$P$5</f>
        <v>1650.7838203986839</v>
      </c>
      <c r="L33" s="25" t="s">
        <v>190</v>
      </c>
      <c r="M33" s="57" t="s">
        <v>97</v>
      </c>
      <c r="N33" s="86" t="s">
        <v>19</v>
      </c>
      <c r="O33" s="27">
        <v>23</v>
      </c>
      <c r="P33" s="14"/>
      <c r="Q33" s="211"/>
    </row>
    <row r="34" spans="1:17" ht="42.75" customHeight="1" x14ac:dyDescent="0.25">
      <c r="A34" s="134"/>
      <c r="B34" s="156" t="s">
        <v>25</v>
      </c>
      <c r="C34" s="52" t="s">
        <v>191</v>
      </c>
      <c r="D34" s="29" t="s">
        <v>192</v>
      </c>
      <c r="E34" s="22" t="s">
        <v>193</v>
      </c>
      <c r="F34" s="23">
        <v>42767</v>
      </c>
      <c r="G34" s="23">
        <v>42886</v>
      </c>
      <c r="H34" s="53">
        <v>355000</v>
      </c>
      <c r="I34" s="54">
        <v>133125</v>
      </c>
      <c r="J34" s="24">
        <f>H34/$P$5</f>
        <v>13741.048964582929</v>
      </c>
      <c r="K34" s="24">
        <f>I34/$P$5</f>
        <v>5152.8933617185985</v>
      </c>
      <c r="L34" s="25" t="s">
        <v>194</v>
      </c>
      <c r="M34" s="57" t="s">
        <v>97</v>
      </c>
      <c r="N34" s="86" t="s">
        <v>19</v>
      </c>
      <c r="O34" s="27">
        <v>38</v>
      </c>
      <c r="P34" s="14"/>
      <c r="Q34" s="211"/>
    </row>
    <row r="35" spans="1:17" ht="42.75" customHeight="1" x14ac:dyDescent="0.2">
      <c r="A35" s="134"/>
      <c r="B35" s="156" t="s">
        <v>25</v>
      </c>
      <c r="C35" s="22" t="s">
        <v>93</v>
      </c>
      <c r="D35" s="22" t="s">
        <v>94</v>
      </c>
      <c r="E35" s="22" t="s">
        <v>95</v>
      </c>
      <c r="F35" s="23">
        <v>42461</v>
      </c>
      <c r="G35" s="23">
        <v>42704</v>
      </c>
      <c r="H35" s="24">
        <v>2853534</v>
      </c>
      <c r="I35" s="24">
        <v>1070075</v>
      </c>
      <c r="J35" s="24">
        <f>H35/$P$5</f>
        <v>110452.25469324559</v>
      </c>
      <c r="K35" s="24">
        <f>I35/$P$5</f>
        <v>41419.585833172052</v>
      </c>
      <c r="L35" s="25" t="s">
        <v>96</v>
      </c>
      <c r="M35" s="26" t="s">
        <v>97</v>
      </c>
      <c r="N35" s="86" t="s">
        <v>19</v>
      </c>
      <c r="O35" s="27">
        <v>32</v>
      </c>
      <c r="P35" s="14"/>
      <c r="Q35" s="211"/>
    </row>
    <row r="36" spans="1:17" ht="42.75" customHeight="1" x14ac:dyDescent="0.2">
      <c r="A36" s="134"/>
      <c r="B36" s="156" t="s">
        <v>25</v>
      </c>
      <c r="C36" s="22" t="s">
        <v>98</v>
      </c>
      <c r="D36" s="22" t="s">
        <v>99</v>
      </c>
      <c r="E36" s="22" t="s">
        <v>100</v>
      </c>
      <c r="F36" s="23">
        <v>42552</v>
      </c>
      <c r="G36" s="23">
        <v>42916</v>
      </c>
      <c r="H36" s="24">
        <v>3283289</v>
      </c>
      <c r="I36" s="24">
        <v>1231233</v>
      </c>
      <c r="J36" s="24">
        <f>H36/$P$5</f>
        <v>127086.85891232823</v>
      </c>
      <c r="K36" s="24">
        <f>I36/$P$5</f>
        <v>47657.557576930521</v>
      </c>
      <c r="L36" s="25" t="s">
        <v>101</v>
      </c>
      <c r="M36" s="26" t="s">
        <v>75</v>
      </c>
      <c r="N36" s="86" t="s">
        <v>19</v>
      </c>
      <c r="O36" s="27">
        <v>27</v>
      </c>
      <c r="P36" s="14"/>
      <c r="Q36" s="211"/>
    </row>
    <row r="37" spans="1:17" ht="42.75" customHeight="1" x14ac:dyDescent="0.2">
      <c r="A37" s="134"/>
      <c r="B37" s="156" t="s">
        <v>25</v>
      </c>
      <c r="C37" s="22" t="s">
        <v>102</v>
      </c>
      <c r="D37" s="22" t="s">
        <v>103</v>
      </c>
      <c r="E37" s="22" t="s">
        <v>104</v>
      </c>
      <c r="F37" s="23">
        <v>42401</v>
      </c>
      <c r="G37" s="23">
        <v>42825</v>
      </c>
      <c r="H37" s="24">
        <v>2035063</v>
      </c>
      <c r="I37" s="24">
        <v>763148</v>
      </c>
      <c r="J37" s="24">
        <f>H37/$P$5</f>
        <v>78771.550222566279</v>
      </c>
      <c r="K37" s="24">
        <f>I37/$P$5</f>
        <v>29539.307141474743</v>
      </c>
      <c r="L37" s="25" t="s">
        <v>105</v>
      </c>
      <c r="M37" s="26" t="s">
        <v>18</v>
      </c>
      <c r="N37" s="86" t="s">
        <v>19</v>
      </c>
      <c r="O37" s="27">
        <v>31</v>
      </c>
      <c r="P37" s="14"/>
      <c r="Q37" s="211"/>
    </row>
    <row r="38" spans="1:17" ht="42.75" customHeight="1" x14ac:dyDescent="0.2">
      <c r="A38" s="134"/>
      <c r="B38" s="156" t="s">
        <v>25</v>
      </c>
      <c r="C38" s="22" t="s">
        <v>106</v>
      </c>
      <c r="D38" s="22" t="s">
        <v>107</v>
      </c>
      <c r="E38" s="22" t="s">
        <v>108</v>
      </c>
      <c r="F38" s="23">
        <v>42522</v>
      </c>
      <c r="G38" s="23">
        <v>42915</v>
      </c>
      <c r="H38" s="24">
        <v>739991</v>
      </c>
      <c r="I38" s="24">
        <v>277496</v>
      </c>
      <c r="J38" s="24">
        <f>H38/$P$5</f>
        <v>28642.964970001933</v>
      </c>
      <c r="K38" s="24">
        <f>I38/$P$5</f>
        <v>10741.087671763111</v>
      </c>
      <c r="L38" s="25" t="s">
        <v>109</v>
      </c>
      <c r="M38" s="26" t="s">
        <v>18</v>
      </c>
      <c r="N38" s="86" t="s">
        <v>19</v>
      </c>
      <c r="O38" s="27">
        <v>23</v>
      </c>
      <c r="P38" s="14"/>
      <c r="Q38" s="211"/>
    </row>
    <row r="39" spans="1:17" ht="42.75" customHeight="1" x14ac:dyDescent="0.2">
      <c r="A39" s="134"/>
      <c r="B39" s="156" t="s">
        <v>25</v>
      </c>
      <c r="C39" s="22" t="s">
        <v>102</v>
      </c>
      <c r="D39" s="22" t="s">
        <v>110</v>
      </c>
      <c r="E39" s="22" t="s">
        <v>104</v>
      </c>
      <c r="F39" s="23">
        <v>42401</v>
      </c>
      <c r="G39" s="23">
        <v>42825</v>
      </c>
      <c r="H39" s="24">
        <v>2371000</v>
      </c>
      <c r="I39" s="24">
        <v>889125</v>
      </c>
      <c r="J39" s="24">
        <f>H39/$P$5</f>
        <v>91774.724211341207</v>
      </c>
      <c r="K39" s="24">
        <f>I39/$P$5</f>
        <v>34415.521579252949</v>
      </c>
      <c r="L39" s="25" t="s">
        <v>105</v>
      </c>
      <c r="M39" s="26" t="s">
        <v>18</v>
      </c>
      <c r="N39" s="86" t="s">
        <v>19</v>
      </c>
      <c r="O39" s="27">
        <v>31</v>
      </c>
      <c r="P39" s="14"/>
      <c r="Q39" s="211"/>
    </row>
    <row r="40" spans="1:17" ht="57" customHeight="1" x14ac:dyDescent="0.2">
      <c r="A40" s="134"/>
      <c r="B40" s="156" t="s">
        <v>25</v>
      </c>
      <c r="C40" s="22" t="s">
        <v>111</v>
      </c>
      <c r="D40" s="22" t="s">
        <v>112</v>
      </c>
      <c r="E40" s="22" t="s">
        <v>113</v>
      </c>
      <c r="F40" s="23">
        <v>42522</v>
      </c>
      <c r="G40" s="23">
        <v>43069</v>
      </c>
      <c r="H40" s="24">
        <v>865013</v>
      </c>
      <c r="I40" s="24">
        <v>324379</v>
      </c>
      <c r="J40" s="24">
        <f>H40/$P$5</f>
        <v>33482.214050706403</v>
      </c>
      <c r="K40" s="24">
        <f>I40/$P$5</f>
        <v>12555.796400232242</v>
      </c>
      <c r="L40" s="25" t="s">
        <v>114</v>
      </c>
      <c r="M40" s="26" t="s">
        <v>18</v>
      </c>
      <c r="N40" s="86" t="s">
        <v>19</v>
      </c>
      <c r="O40" s="27">
        <v>25</v>
      </c>
      <c r="P40" s="14"/>
      <c r="Q40" s="211"/>
    </row>
    <row r="41" spans="1:17" ht="57" customHeight="1" x14ac:dyDescent="0.2">
      <c r="A41" s="134"/>
      <c r="B41" s="156" t="s">
        <v>25</v>
      </c>
      <c r="C41" s="22" t="s">
        <v>115</v>
      </c>
      <c r="D41" s="22" t="s">
        <v>116</v>
      </c>
      <c r="E41" s="22" t="s">
        <v>117</v>
      </c>
      <c r="F41" s="23">
        <v>42461</v>
      </c>
      <c r="G41" s="23">
        <v>42735</v>
      </c>
      <c r="H41" s="24">
        <v>1877170</v>
      </c>
      <c r="I41" s="24">
        <v>703938</v>
      </c>
      <c r="J41" s="24">
        <f>H41/$P$5</f>
        <v>72659.957422101797</v>
      </c>
      <c r="K41" s="24">
        <f>I41/$P$5</f>
        <v>27247.455002903036</v>
      </c>
      <c r="L41" s="26" t="s">
        <v>118</v>
      </c>
      <c r="M41" s="26" t="s">
        <v>18</v>
      </c>
      <c r="N41" s="86" t="s">
        <v>19</v>
      </c>
      <c r="O41" s="27">
        <v>32</v>
      </c>
      <c r="P41" s="14"/>
      <c r="Q41" s="211"/>
    </row>
    <row r="42" spans="1:17" ht="57" customHeight="1" x14ac:dyDescent="0.2">
      <c r="A42" s="134"/>
      <c r="B42" s="156" t="s">
        <v>25</v>
      </c>
      <c r="C42" s="52" t="s">
        <v>195</v>
      </c>
      <c r="D42" s="48" t="s">
        <v>196</v>
      </c>
      <c r="E42" s="22" t="s">
        <v>197</v>
      </c>
      <c r="F42" s="23">
        <v>42491</v>
      </c>
      <c r="G42" s="23">
        <v>42885</v>
      </c>
      <c r="H42" s="55">
        <v>695500</v>
      </c>
      <c r="I42" s="55">
        <v>260812</v>
      </c>
      <c r="J42" s="24">
        <f>H42/$P$5</f>
        <v>26920.843816527966</v>
      </c>
      <c r="K42" s="24">
        <f>I42/$P$5</f>
        <v>10095.297077607896</v>
      </c>
      <c r="L42" s="26" t="s">
        <v>313</v>
      </c>
      <c r="M42" s="26" t="s">
        <v>18</v>
      </c>
      <c r="N42" s="86" t="s">
        <v>19</v>
      </c>
      <c r="O42" s="27">
        <v>30</v>
      </c>
      <c r="P42" s="14"/>
      <c r="Q42" s="211"/>
    </row>
    <row r="43" spans="1:17" ht="57" customHeight="1" x14ac:dyDescent="0.2">
      <c r="A43" s="134"/>
      <c r="B43" s="156" t="s">
        <v>25</v>
      </c>
      <c r="C43" s="22" t="s">
        <v>119</v>
      </c>
      <c r="D43" s="22" t="s">
        <v>120</v>
      </c>
      <c r="E43" s="22" t="s">
        <v>121</v>
      </c>
      <c r="F43" s="23">
        <v>42536</v>
      </c>
      <c r="G43" s="23">
        <v>42658</v>
      </c>
      <c r="H43" s="24">
        <v>1576084</v>
      </c>
      <c r="I43" s="24">
        <v>591031</v>
      </c>
      <c r="J43" s="24">
        <f>H43/$P$5</f>
        <v>61005.767369847104</v>
      </c>
      <c r="K43" s="24">
        <f>I43/$P$5</f>
        <v>22877.143410102573</v>
      </c>
      <c r="L43" s="25" t="s">
        <v>122</v>
      </c>
      <c r="M43" s="26" t="s">
        <v>123</v>
      </c>
      <c r="N43" s="86" t="s">
        <v>19</v>
      </c>
      <c r="O43" s="27">
        <v>24</v>
      </c>
      <c r="P43" s="14"/>
      <c r="Q43" s="211"/>
    </row>
    <row r="44" spans="1:17" ht="33.75" customHeight="1" x14ac:dyDescent="0.2">
      <c r="A44" s="134"/>
      <c r="B44" s="156" t="s">
        <v>25</v>
      </c>
      <c r="C44" s="52" t="s">
        <v>89</v>
      </c>
      <c r="D44" s="48" t="s">
        <v>198</v>
      </c>
      <c r="E44" s="22" t="s">
        <v>199</v>
      </c>
      <c r="F44" s="23">
        <v>42551</v>
      </c>
      <c r="G44" s="23">
        <v>42704</v>
      </c>
      <c r="H44" s="55">
        <v>411000</v>
      </c>
      <c r="I44" s="55">
        <v>154125</v>
      </c>
      <c r="J44" s="24">
        <f>H44/$P$5</f>
        <v>15908.65105477066</v>
      </c>
      <c r="K44" s="24">
        <f>I44/$P$5</f>
        <v>5965.7441455389971</v>
      </c>
      <c r="L44" s="25" t="s">
        <v>92</v>
      </c>
      <c r="M44" s="26" t="s">
        <v>75</v>
      </c>
      <c r="N44" s="86" t="s">
        <v>19</v>
      </c>
      <c r="O44" s="27">
        <v>36</v>
      </c>
      <c r="P44" s="14"/>
      <c r="Q44" s="211"/>
    </row>
    <row r="45" spans="1:17" ht="64.5" customHeight="1" x14ac:dyDescent="0.25">
      <c r="A45" s="134"/>
      <c r="B45" s="156" t="s">
        <v>25</v>
      </c>
      <c r="C45" s="52" t="s">
        <v>200</v>
      </c>
      <c r="D45" s="56" t="s">
        <v>201</v>
      </c>
      <c r="E45" s="22" t="s">
        <v>202</v>
      </c>
      <c r="F45" s="23">
        <v>42370</v>
      </c>
      <c r="G45" s="23">
        <v>42674</v>
      </c>
      <c r="H45" s="55">
        <v>432938</v>
      </c>
      <c r="I45" s="55">
        <v>162351</v>
      </c>
      <c r="J45" s="24">
        <f>H45/$P$5</f>
        <v>16757.809173601701</v>
      </c>
      <c r="K45" s="24">
        <f>I45/$P$5</f>
        <v>6284.1494097155019</v>
      </c>
      <c r="L45" s="25" t="s">
        <v>203</v>
      </c>
      <c r="M45" s="26" t="s">
        <v>123</v>
      </c>
      <c r="N45" s="86" t="s">
        <v>19</v>
      </c>
      <c r="O45" s="27">
        <v>39</v>
      </c>
      <c r="P45" s="14"/>
      <c r="Q45" s="211"/>
    </row>
    <row r="46" spans="1:17" ht="57" customHeight="1" x14ac:dyDescent="0.2">
      <c r="A46" s="134"/>
      <c r="B46" s="156" t="s">
        <v>25</v>
      </c>
      <c r="C46" s="22" t="s">
        <v>111</v>
      </c>
      <c r="D46" s="22" t="s">
        <v>124</v>
      </c>
      <c r="E46" s="22" t="s">
        <v>125</v>
      </c>
      <c r="F46" s="23">
        <v>42522</v>
      </c>
      <c r="G46" s="23">
        <v>43069</v>
      </c>
      <c r="H46" s="24">
        <v>385198</v>
      </c>
      <c r="I46" s="24">
        <v>144449</v>
      </c>
      <c r="J46" s="24">
        <f>H46/$P$5</f>
        <v>14909.928391716663</v>
      </c>
      <c r="K46" s="24">
        <f>I46/$P$5</f>
        <v>5591.2134700987035</v>
      </c>
      <c r="L46" s="25" t="s">
        <v>114</v>
      </c>
      <c r="M46" s="26" t="s">
        <v>18</v>
      </c>
      <c r="N46" s="86" t="s">
        <v>19</v>
      </c>
      <c r="O46" s="27">
        <v>25</v>
      </c>
      <c r="P46" s="14"/>
      <c r="Q46" s="211"/>
    </row>
    <row r="47" spans="1:17" ht="42.75" customHeight="1" x14ac:dyDescent="0.2">
      <c r="A47" s="134"/>
      <c r="B47" s="156" t="s">
        <v>25</v>
      </c>
      <c r="C47" s="22" t="s">
        <v>111</v>
      </c>
      <c r="D47" s="22" t="s">
        <v>126</v>
      </c>
      <c r="E47" s="22" t="s">
        <v>127</v>
      </c>
      <c r="F47" s="23">
        <v>42614</v>
      </c>
      <c r="G47" s="23">
        <v>43069</v>
      </c>
      <c r="H47" s="24">
        <v>3496475</v>
      </c>
      <c r="I47" s="24">
        <v>1311177</v>
      </c>
      <c r="J47" s="24">
        <f>H47/$P$5</f>
        <v>135338.68782659183</v>
      </c>
      <c r="K47" s="24">
        <f>I47/$P$5</f>
        <v>50751.964389394234</v>
      </c>
      <c r="L47" s="25" t="s">
        <v>114</v>
      </c>
      <c r="M47" s="26" t="s">
        <v>18</v>
      </c>
      <c r="N47" s="86" t="s">
        <v>19</v>
      </c>
      <c r="O47" s="27">
        <v>25</v>
      </c>
      <c r="P47" s="14"/>
      <c r="Q47" s="211"/>
    </row>
    <row r="48" spans="1:17" ht="42.75" customHeight="1" x14ac:dyDescent="0.2">
      <c r="A48" s="134"/>
      <c r="B48" s="156" t="s">
        <v>25</v>
      </c>
      <c r="C48" s="22" t="s">
        <v>128</v>
      </c>
      <c r="D48" s="22" t="s">
        <v>129</v>
      </c>
      <c r="E48" s="22" t="s">
        <v>130</v>
      </c>
      <c r="F48" s="23">
        <v>42522</v>
      </c>
      <c r="G48" s="23">
        <v>43190</v>
      </c>
      <c r="H48" s="24">
        <v>1999000</v>
      </c>
      <c r="I48" s="24">
        <v>749625</v>
      </c>
      <c r="J48" s="24">
        <f>H48/$P$5</f>
        <v>77375.653183665563</v>
      </c>
      <c r="K48" s="24">
        <f>I48/$P$5</f>
        <v>29015.869943874586</v>
      </c>
      <c r="L48" s="25" t="s">
        <v>131</v>
      </c>
      <c r="M48" s="26" t="s">
        <v>132</v>
      </c>
      <c r="N48" s="86" t="s">
        <v>19</v>
      </c>
      <c r="O48" s="27">
        <v>25</v>
      </c>
      <c r="P48" s="14"/>
      <c r="Q48" s="211"/>
    </row>
    <row r="49" spans="1:17" ht="31.5" customHeight="1" x14ac:dyDescent="0.2">
      <c r="A49" s="134"/>
      <c r="B49" s="156" t="s">
        <v>25</v>
      </c>
      <c r="C49" s="52" t="s">
        <v>204</v>
      </c>
      <c r="D49" s="29" t="s">
        <v>205</v>
      </c>
      <c r="E49" s="60" t="s">
        <v>205</v>
      </c>
      <c r="F49" s="23">
        <v>42339</v>
      </c>
      <c r="G49" s="23">
        <v>42582</v>
      </c>
      <c r="H49" s="55">
        <v>299000</v>
      </c>
      <c r="I49" s="55">
        <v>112124</v>
      </c>
      <c r="J49" s="24">
        <f>H49/$P$5</f>
        <v>11573.4468743952</v>
      </c>
      <c r="K49" s="24">
        <f>I49/$P$5</f>
        <v>4340.0038707180183</v>
      </c>
      <c r="L49" s="25" t="s">
        <v>206</v>
      </c>
      <c r="M49" s="26" t="s">
        <v>97</v>
      </c>
      <c r="N49" s="86" t="s">
        <v>19</v>
      </c>
      <c r="O49" s="27">
        <v>36</v>
      </c>
      <c r="P49" s="14"/>
      <c r="Q49" s="211"/>
    </row>
    <row r="50" spans="1:17" ht="45.75" customHeight="1" x14ac:dyDescent="0.2">
      <c r="A50" s="134"/>
      <c r="B50" s="156" t="s">
        <v>25</v>
      </c>
      <c r="C50" s="59" t="s">
        <v>208</v>
      </c>
      <c r="D50" s="29" t="s">
        <v>209</v>
      </c>
      <c r="E50" s="61" t="s">
        <v>210</v>
      </c>
      <c r="F50" s="23">
        <v>42370</v>
      </c>
      <c r="G50" s="23">
        <v>42947</v>
      </c>
      <c r="H50" s="55">
        <v>119752</v>
      </c>
      <c r="I50" s="55">
        <v>44907</v>
      </c>
      <c r="J50" s="24">
        <f>H50/$P$5</f>
        <v>4635.2622411457323</v>
      </c>
      <c r="K50" s="24">
        <f>I50/$P$5</f>
        <v>1738.2233404296496</v>
      </c>
      <c r="L50" s="25" t="s">
        <v>169</v>
      </c>
      <c r="M50" s="26" t="s">
        <v>49</v>
      </c>
      <c r="N50" s="86" t="s">
        <v>19</v>
      </c>
      <c r="O50" s="27">
        <v>28</v>
      </c>
      <c r="P50" s="14"/>
      <c r="Q50" s="211"/>
    </row>
    <row r="51" spans="1:17" ht="48" customHeight="1" x14ac:dyDescent="0.2">
      <c r="A51" s="134"/>
      <c r="B51" s="156" t="s">
        <v>25</v>
      </c>
      <c r="C51" s="52" t="s">
        <v>314</v>
      </c>
      <c r="D51" s="29" t="s">
        <v>315</v>
      </c>
      <c r="E51" s="61" t="s">
        <v>211</v>
      </c>
      <c r="F51" s="23">
        <v>42493</v>
      </c>
      <c r="G51" s="23">
        <v>42855</v>
      </c>
      <c r="H51" s="55">
        <v>961322</v>
      </c>
      <c r="I51" s="55">
        <v>360495</v>
      </c>
      <c r="J51" s="24">
        <f>H51/$P$5</f>
        <v>37210.063866847297</v>
      </c>
      <c r="K51" s="24">
        <f>I51/$P$5</f>
        <v>13953.7449196826</v>
      </c>
      <c r="L51" s="25" t="s">
        <v>212</v>
      </c>
      <c r="M51" s="26" t="s">
        <v>18</v>
      </c>
      <c r="N51" s="86" t="s">
        <v>19</v>
      </c>
      <c r="O51" s="27">
        <v>27</v>
      </c>
      <c r="P51" s="14"/>
      <c r="Q51" s="211"/>
    </row>
    <row r="52" spans="1:17" ht="42.75" customHeight="1" x14ac:dyDescent="0.2">
      <c r="A52" s="134"/>
      <c r="B52" s="156" t="s">
        <v>25</v>
      </c>
      <c r="C52" s="22" t="s">
        <v>14</v>
      </c>
      <c r="D52" s="22" t="s">
        <v>133</v>
      </c>
      <c r="E52" s="22" t="s">
        <v>134</v>
      </c>
      <c r="F52" s="23">
        <v>42492</v>
      </c>
      <c r="G52" s="23">
        <v>42643</v>
      </c>
      <c r="H52" s="24">
        <v>621342</v>
      </c>
      <c r="I52" s="24">
        <v>233003</v>
      </c>
      <c r="J52" s="24">
        <f>H52/$P$5</f>
        <v>24050.396748596864</v>
      </c>
      <c r="K52" s="24">
        <f>I52/$P$5</f>
        <v>9018.8891039287792</v>
      </c>
      <c r="L52" s="25" t="s">
        <v>135</v>
      </c>
      <c r="M52" s="26" t="s">
        <v>18</v>
      </c>
      <c r="N52" s="86" t="s">
        <v>19</v>
      </c>
      <c r="O52" s="27">
        <v>26</v>
      </c>
      <c r="P52" s="14"/>
      <c r="Q52" s="211"/>
    </row>
    <row r="53" spans="1:17" ht="42.75" customHeight="1" x14ac:dyDescent="0.2">
      <c r="A53" s="134"/>
      <c r="B53" s="156" t="s">
        <v>25</v>
      </c>
      <c r="C53" s="22" t="s">
        <v>14</v>
      </c>
      <c r="D53" s="22" t="s">
        <v>136</v>
      </c>
      <c r="E53" s="22" t="s">
        <v>134</v>
      </c>
      <c r="F53" s="23">
        <v>42492</v>
      </c>
      <c r="G53" s="23">
        <v>42643</v>
      </c>
      <c r="H53" s="24">
        <v>621342</v>
      </c>
      <c r="I53" s="24">
        <v>233003</v>
      </c>
      <c r="J53" s="24">
        <f>H53/$P$5</f>
        <v>24050.396748596864</v>
      </c>
      <c r="K53" s="24">
        <f>I53/$P$5</f>
        <v>9018.8891039287792</v>
      </c>
      <c r="L53" s="25" t="s">
        <v>137</v>
      </c>
      <c r="M53" s="26" t="s">
        <v>18</v>
      </c>
      <c r="N53" s="86" t="s">
        <v>19</v>
      </c>
      <c r="O53" s="27">
        <v>27</v>
      </c>
      <c r="P53" s="14"/>
      <c r="Q53" s="211"/>
    </row>
    <row r="54" spans="1:17" ht="28.5" customHeight="1" x14ac:dyDescent="0.2">
      <c r="A54" s="134"/>
      <c r="B54" s="156" t="s">
        <v>25</v>
      </c>
      <c r="C54" s="22" t="s">
        <v>89</v>
      </c>
      <c r="D54" s="22" t="s">
        <v>138</v>
      </c>
      <c r="E54" s="22" t="s">
        <v>139</v>
      </c>
      <c r="F54" s="23">
        <v>42522</v>
      </c>
      <c r="G54" s="23">
        <v>42916</v>
      </c>
      <c r="H54" s="24">
        <v>2385000</v>
      </c>
      <c r="I54" s="24">
        <v>894375</v>
      </c>
      <c r="J54" s="24">
        <f>H54/$P$5</f>
        <v>92316.624733888137</v>
      </c>
      <c r="K54" s="24">
        <f>I54/$P$5</f>
        <v>34618.734275208051</v>
      </c>
      <c r="L54" s="25" t="s">
        <v>92</v>
      </c>
      <c r="M54" s="26" t="s">
        <v>75</v>
      </c>
      <c r="N54" s="86" t="s">
        <v>19</v>
      </c>
      <c r="O54" s="27">
        <v>34</v>
      </c>
      <c r="P54" s="14"/>
      <c r="Q54" s="211"/>
    </row>
    <row r="55" spans="1:17" ht="28.5" customHeight="1" x14ac:dyDescent="0.2">
      <c r="A55" s="134"/>
      <c r="B55" s="156" t="s">
        <v>25</v>
      </c>
      <c r="C55" s="22" t="s">
        <v>140</v>
      </c>
      <c r="D55" s="22" t="s">
        <v>141</v>
      </c>
      <c r="E55" s="22" t="s">
        <v>142</v>
      </c>
      <c r="F55" s="23">
        <v>42522</v>
      </c>
      <c r="G55" s="23">
        <v>43220</v>
      </c>
      <c r="H55" s="24">
        <v>675558</v>
      </c>
      <c r="I55" s="24">
        <v>253334</v>
      </c>
      <c r="J55" s="24">
        <f>H55/$P$5</f>
        <v>26148.945229340043</v>
      </c>
      <c r="K55" s="24">
        <f>I55/$P$5</f>
        <v>9805.8447842074693</v>
      </c>
      <c r="L55" s="25" t="s">
        <v>143</v>
      </c>
      <c r="M55" s="26" t="s">
        <v>132</v>
      </c>
      <c r="N55" s="86" t="s">
        <v>19</v>
      </c>
      <c r="O55" s="27">
        <v>27</v>
      </c>
      <c r="P55" s="14"/>
      <c r="Q55" s="211"/>
    </row>
    <row r="56" spans="1:17" ht="57" customHeight="1" x14ac:dyDescent="0.2">
      <c r="A56" s="134"/>
      <c r="B56" s="156" t="s">
        <v>25</v>
      </c>
      <c r="C56" s="22" t="s">
        <v>140</v>
      </c>
      <c r="D56" s="22" t="s">
        <v>144</v>
      </c>
      <c r="E56" s="22" t="s">
        <v>145</v>
      </c>
      <c r="F56" s="23">
        <v>42522</v>
      </c>
      <c r="G56" s="23">
        <v>43220</v>
      </c>
      <c r="H56" s="24">
        <v>4999500</v>
      </c>
      <c r="I56" s="24">
        <v>1874812</v>
      </c>
      <c r="J56" s="24">
        <f>H56/$P$5</f>
        <v>193516.54731952777</v>
      </c>
      <c r="K56" s="24">
        <f>I56/$P$5</f>
        <v>72568.685891232817</v>
      </c>
      <c r="L56" s="26" t="s">
        <v>146</v>
      </c>
      <c r="M56" s="26" t="s">
        <v>132</v>
      </c>
      <c r="N56" s="86" t="s">
        <v>19</v>
      </c>
      <c r="O56" s="27">
        <v>34</v>
      </c>
      <c r="P56" s="14"/>
      <c r="Q56" s="211"/>
    </row>
    <row r="57" spans="1:17" ht="51" customHeight="1" x14ac:dyDescent="0.25">
      <c r="A57" s="134"/>
      <c r="B57" s="156" t="s">
        <v>25</v>
      </c>
      <c r="C57" s="52" t="s">
        <v>213</v>
      </c>
      <c r="D57" s="62" t="s">
        <v>214</v>
      </c>
      <c r="E57" s="22" t="s">
        <v>215</v>
      </c>
      <c r="F57" s="23">
        <v>42401</v>
      </c>
      <c r="G57" s="23">
        <v>42814</v>
      </c>
      <c r="H57" s="55">
        <v>245600</v>
      </c>
      <c r="I57" s="55">
        <v>92100</v>
      </c>
      <c r="J57" s="24">
        <f>H57/$P$5</f>
        <v>9506.4834526804716</v>
      </c>
      <c r="K57" s="24">
        <f>I57/$P$5</f>
        <v>3564.9312947551771</v>
      </c>
      <c r="L57" s="26" t="s">
        <v>316</v>
      </c>
      <c r="M57" s="26" t="s">
        <v>97</v>
      </c>
      <c r="N57" s="86" t="s">
        <v>19</v>
      </c>
      <c r="O57" s="27">
        <v>25</v>
      </c>
      <c r="P57" s="14"/>
      <c r="Q57" s="211"/>
    </row>
    <row r="58" spans="1:17" ht="57" customHeight="1" x14ac:dyDescent="0.2">
      <c r="A58" s="134"/>
      <c r="B58" s="156" t="s">
        <v>25</v>
      </c>
      <c r="C58" s="22" t="s">
        <v>140</v>
      </c>
      <c r="D58" s="22" t="s">
        <v>147</v>
      </c>
      <c r="E58" s="22" t="s">
        <v>148</v>
      </c>
      <c r="F58" s="23">
        <v>42522</v>
      </c>
      <c r="G58" s="23">
        <v>43220</v>
      </c>
      <c r="H58" s="24">
        <v>4996700</v>
      </c>
      <c r="I58" s="24">
        <v>1873762</v>
      </c>
      <c r="J58" s="24">
        <f>H58/$P$5</f>
        <v>193408.16721501839</v>
      </c>
      <c r="K58" s="24">
        <f>I58/$P$5</f>
        <v>72528.043352041801</v>
      </c>
      <c r="L58" s="25" t="s">
        <v>149</v>
      </c>
      <c r="M58" s="26" t="s">
        <v>132</v>
      </c>
      <c r="N58" s="86" t="s">
        <v>19</v>
      </c>
      <c r="O58" s="27">
        <v>36</v>
      </c>
      <c r="P58" s="14"/>
      <c r="Q58" s="211"/>
    </row>
    <row r="59" spans="1:17" ht="36.75" customHeight="1" x14ac:dyDescent="0.2">
      <c r="A59" s="134"/>
      <c r="B59" s="156" t="s">
        <v>25</v>
      </c>
      <c r="C59" s="52" t="s">
        <v>216</v>
      </c>
      <c r="D59" s="48" t="s">
        <v>217</v>
      </c>
      <c r="E59" s="22" t="s">
        <v>218</v>
      </c>
      <c r="F59" s="23">
        <v>42537</v>
      </c>
      <c r="G59" s="23">
        <v>42902</v>
      </c>
      <c r="H59" s="55">
        <v>280000</v>
      </c>
      <c r="I59" s="55">
        <v>105000</v>
      </c>
      <c r="J59" s="24">
        <f>H59/$P$5</f>
        <v>10838.010450938649</v>
      </c>
      <c r="K59" s="24">
        <f>I59/$P$5</f>
        <v>4064.2539191019932</v>
      </c>
      <c r="L59" s="25" t="s">
        <v>105</v>
      </c>
      <c r="M59" s="26" t="s">
        <v>18</v>
      </c>
      <c r="N59" s="86" t="s">
        <v>19</v>
      </c>
      <c r="O59" s="27">
        <v>30</v>
      </c>
      <c r="P59" s="14"/>
      <c r="Q59" s="211"/>
    </row>
    <row r="60" spans="1:17" ht="44.25" customHeight="1" x14ac:dyDescent="0.2">
      <c r="A60" s="134"/>
      <c r="B60" s="156" t="s">
        <v>25</v>
      </c>
      <c r="C60" s="22" t="s">
        <v>140</v>
      </c>
      <c r="D60" s="22" t="s">
        <v>150</v>
      </c>
      <c r="E60" s="22" t="s">
        <v>151</v>
      </c>
      <c r="F60" s="23">
        <v>42522</v>
      </c>
      <c r="G60" s="23">
        <v>43220</v>
      </c>
      <c r="H60" s="24">
        <v>5000000</v>
      </c>
      <c r="I60" s="24">
        <v>1875000</v>
      </c>
      <c r="J60" s="24">
        <f>H60/$P$5</f>
        <v>193535.90090961874</v>
      </c>
      <c r="K60" s="24">
        <f>I60/$P$5</f>
        <v>72575.96284110703</v>
      </c>
      <c r="L60" s="25" t="s">
        <v>131</v>
      </c>
      <c r="M60" s="26" t="s">
        <v>132</v>
      </c>
      <c r="N60" s="86" t="s">
        <v>19</v>
      </c>
      <c r="O60" s="27">
        <v>37</v>
      </c>
      <c r="P60" s="14"/>
      <c r="Q60" s="211"/>
    </row>
    <row r="61" spans="1:17" ht="57" customHeight="1" x14ac:dyDescent="0.2">
      <c r="A61" s="134"/>
      <c r="B61" s="156" t="s">
        <v>25</v>
      </c>
      <c r="C61" s="22" t="s">
        <v>140</v>
      </c>
      <c r="D61" s="22" t="s">
        <v>152</v>
      </c>
      <c r="E61" s="22" t="s">
        <v>153</v>
      </c>
      <c r="F61" s="23">
        <v>42522</v>
      </c>
      <c r="G61" s="23">
        <v>43220</v>
      </c>
      <c r="H61" s="24">
        <v>3913191</v>
      </c>
      <c r="I61" s="24">
        <v>1467446</v>
      </c>
      <c r="J61" s="24">
        <f>H61/$P$5</f>
        <v>151468.58912328238</v>
      </c>
      <c r="K61" s="24">
        <f>I61/$P$5</f>
        <v>56800.696729243275</v>
      </c>
      <c r="L61" s="25" t="s">
        <v>131</v>
      </c>
      <c r="M61" s="26" t="s">
        <v>132</v>
      </c>
      <c r="N61" s="86" t="s">
        <v>19</v>
      </c>
      <c r="O61" s="27">
        <v>39</v>
      </c>
      <c r="P61" s="14"/>
      <c r="Q61" s="211"/>
    </row>
    <row r="62" spans="1:17" ht="28.5" customHeight="1" x14ac:dyDescent="0.2">
      <c r="A62" s="134"/>
      <c r="B62" s="156" t="s">
        <v>25</v>
      </c>
      <c r="C62" s="22" t="s">
        <v>154</v>
      </c>
      <c r="D62" s="22" t="s">
        <v>155</v>
      </c>
      <c r="E62" s="22" t="s">
        <v>156</v>
      </c>
      <c r="F62" s="23">
        <v>42522</v>
      </c>
      <c r="G62" s="23">
        <v>42887</v>
      </c>
      <c r="H62" s="24">
        <v>4470000</v>
      </c>
      <c r="I62" s="24">
        <v>1676250</v>
      </c>
      <c r="J62" s="24">
        <f>H62/$P$5</f>
        <v>173021.09541319913</v>
      </c>
      <c r="K62" s="24">
        <f>I62/$P$5</f>
        <v>64882.910779949678</v>
      </c>
      <c r="L62" s="26" t="s">
        <v>157</v>
      </c>
      <c r="M62" s="26" t="s">
        <v>132</v>
      </c>
      <c r="N62" s="86" t="s">
        <v>19</v>
      </c>
      <c r="O62" s="27">
        <v>42</v>
      </c>
      <c r="P62" s="14"/>
      <c r="Q62" s="211"/>
    </row>
    <row r="63" spans="1:17" ht="14.25" customHeight="1" x14ac:dyDescent="0.2">
      <c r="A63" s="134"/>
      <c r="B63" s="156" t="s">
        <v>25</v>
      </c>
      <c r="C63" s="22" t="s">
        <v>158</v>
      </c>
      <c r="D63" s="22" t="s">
        <v>159</v>
      </c>
      <c r="E63" s="22" t="s">
        <v>160</v>
      </c>
      <c r="F63" s="23">
        <v>42522</v>
      </c>
      <c r="G63" s="23">
        <v>42704</v>
      </c>
      <c r="H63" s="24">
        <v>1416236</v>
      </c>
      <c r="I63" s="24">
        <v>531088</v>
      </c>
      <c r="J63" s="24">
        <f>H63/$P$5</f>
        <v>54818.502032126955</v>
      </c>
      <c r="K63" s="24">
        <f>I63/$P$5</f>
        <v>20556.918908457519</v>
      </c>
      <c r="L63" s="25" t="s">
        <v>161</v>
      </c>
      <c r="M63" s="26" t="s">
        <v>18</v>
      </c>
      <c r="N63" s="86" t="s">
        <v>19</v>
      </c>
      <c r="O63" s="27">
        <v>27</v>
      </c>
      <c r="P63" s="14"/>
      <c r="Q63" s="211"/>
    </row>
    <row r="64" spans="1:17" ht="14.25" customHeight="1" x14ac:dyDescent="0.2">
      <c r="A64" s="134"/>
      <c r="B64" s="156" t="s">
        <v>25</v>
      </c>
      <c r="C64" s="22" t="s">
        <v>158</v>
      </c>
      <c r="D64" s="22" t="s">
        <v>162</v>
      </c>
      <c r="E64" s="22" t="s">
        <v>163</v>
      </c>
      <c r="F64" s="23">
        <v>42522</v>
      </c>
      <c r="G64" s="23">
        <v>42704</v>
      </c>
      <c r="H64" s="24">
        <v>2376362</v>
      </c>
      <c r="I64" s="24">
        <v>891135</v>
      </c>
      <c r="J64" s="24">
        <f>H64/$P$5</f>
        <v>91982.272111476675</v>
      </c>
      <c r="K64" s="24">
        <f>I64/$P$5</f>
        <v>34493.323011418615</v>
      </c>
      <c r="L64" s="25" t="s">
        <v>161</v>
      </c>
      <c r="M64" s="26" t="s">
        <v>18</v>
      </c>
      <c r="N64" s="86" t="s">
        <v>19</v>
      </c>
      <c r="O64" s="27">
        <v>27</v>
      </c>
      <c r="P64" s="14"/>
      <c r="Q64" s="211"/>
    </row>
    <row r="65" spans="1:17" ht="14.25" customHeight="1" x14ac:dyDescent="0.2">
      <c r="A65" s="134"/>
      <c r="B65" s="156" t="s">
        <v>25</v>
      </c>
      <c r="C65" s="22" t="s">
        <v>158</v>
      </c>
      <c r="D65" s="22" t="s">
        <v>164</v>
      </c>
      <c r="E65" s="22" t="s">
        <v>165</v>
      </c>
      <c r="F65" s="23">
        <v>42522</v>
      </c>
      <c r="G65" s="23">
        <v>42704</v>
      </c>
      <c r="H65" s="24">
        <v>1229192</v>
      </c>
      <c r="I65" s="24">
        <v>460947</v>
      </c>
      <c r="J65" s="24">
        <f>H65/$P$5</f>
        <v>47578.556222179213</v>
      </c>
      <c r="K65" s="24">
        <f>I65/$P$5</f>
        <v>17841.958583317206</v>
      </c>
      <c r="L65" s="25" t="s">
        <v>161</v>
      </c>
      <c r="M65" s="26" t="s">
        <v>18</v>
      </c>
      <c r="N65" s="86" t="s">
        <v>19</v>
      </c>
      <c r="O65" s="27">
        <v>27</v>
      </c>
      <c r="P65" s="14"/>
      <c r="Q65" s="211"/>
    </row>
    <row r="66" spans="1:17" ht="15" customHeight="1" x14ac:dyDescent="0.2">
      <c r="A66" s="134"/>
      <c r="B66" s="156" t="s">
        <v>25</v>
      </c>
      <c r="C66" s="52" t="s">
        <v>40</v>
      </c>
      <c r="D66" s="48" t="s">
        <v>185</v>
      </c>
      <c r="E66" s="60" t="s">
        <v>219</v>
      </c>
      <c r="F66" s="23">
        <v>42524</v>
      </c>
      <c r="G66" s="23">
        <v>42856</v>
      </c>
      <c r="H66" s="55">
        <v>370000</v>
      </c>
      <c r="I66" s="55">
        <v>138750</v>
      </c>
      <c r="J66" s="24">
        <f>H66/$P$5</f>
        <v>14321.656667311785</v>
      </c>
      <c r="K66" s="24">
        <f>I66/$P$5</f>
        <v>5370.6212502419194</v>
      </c>
      <c r="L66" s="25" t="s">
        <v>43</v>
      </c>
      <c r="M66" s="26" t="s">
        <v>18</v>
      </c>
      <c r="N66" s="86" t="s">
        <v>19</v>
      </c>
      <c r="O66" s="27">
        <v>33</v>
      </c>
      <c r="P66" s="14"/>
      <c r="Q66" s="211"/>
    </row>
    <row r="67" spans="1:17" ht="44.25" customHeight="1" x14ac:dyDescent="0.2">
      <c r="A67" s="134"/>
      <c r="B67" s="156" t="s">
        <v>25</v>
      </c>
      <c r="C67" s="22" t="s">
        <v>166</v>
      </c>
      <c r="D67" s="22" t="s">
        <v>167</v>
      </c>
      <c r="E67" s="22" t="s">
        <v>168</v>
      </c>
      <c r="F67" s="23">
        <v>42370</v>
      </c>
      <c r="G67" s="23">
        <v>42825</v>
      </c>
      <c r="H67" s="24">
        <v>1148000</v>
      </c>
      <c r="I67" s="24">
        <v>430500</v>
      </c>
      <c r="J67" s="24">
        <f>H67/$P$5</f>
        <v>44435.842848848457</v>
      </c>
      <c r="K67" s="24">
        <f>I67/$P$5</f>
        <v>16663.441068318174</v>
      </c>
      <c r="L67" s="25" t="s">
        <v>169</v>
      </c>
      <c r="M67" s="26" t="s">
        <v>49</v>
      </c>
      <c r="N67" s="86" t="s">
        <v>19</v>
      </c>
      <c r="O67" s="27">
        <v>31</v>
      </c>
      <c r="P67" s="14"/>
      <c r="Q67" s="211"/>
    </row>
    <row r="68" spans="1:17" ht="42.75" customHeight="1" x14ac:dyDescent="0.2">
      <c r="A68" s="134"/>
      <c r="B68" s="156" t="s">
        <v>25</v>
      </c>
      <c r="C68" s="22" t="s">
        <v>170</v>
      </c>
      <c r="D68" s="22" t="s">
        <v>171</v>
      </c>
      <c r="E68" s="22" t="s">
        <v>172</v>
      </c>
      <c r="F68" s="23">
        <v>42461</v>
      </c>
      <c r="G68" s="23">
        <v>42613</v>
      </c>
      <c r="H68" s="24">
        <v>4209553</v>
      </c>
      <c r="I68" s="24">
        <v>1578582</v>
      </c>
      <c r="J68" s="24">
        <f>H68/$P$5</f>
        <v>162939.92645635764</v>
      </c>
      <c r="K68" s="24">
        <f>I68/$P$5</f>
        <v>61102.457905941548</v>
      </c>
      <c r="L68" s="25" t="s">
        <v>173</v>
      </c>
      <c r="M68" s="26" t="s">
        <v>123</v>
      </c>
      <c r="N68" s="86" t="s">
        <v>19</v>
      </c>
      <c r="O68" s="27">
        <v>30</v>
      </c>
      <c r="P68" s="14"/>
      <c r="Q68" s="211"/>
    </row>
    <row r="69" spans="1:17" ht="28.5" customHeight="1" x14ac:dyDescent="0.2">
      <c r="A69" s="134"/>
      <c r="B69" s="156" t="s">
        <v>25</v>
      </c>
      <c r="C69" s="22" t="s">
        <v>174</v>
      </c>
      <c r="D69" s="22" t="s">
        <v>175</v>
      </c>
      <c r="E69" s="22" t="s">
        <v>176</v>
      </c>
      <c r="F69" s="23">
        <v>42326</v>
      </c>
      <c r="G69" s="23">
        <v>42646</v>
      </c>
      <c r="H69" s="24">
        <v>2593663</v>
      </c>
      <c r="I69" s="24">
        <v>972623</v>
      </c>
      <c r="J69" s="24">
        <f>H69/$P$5</f>
        <v>100393.38107218889</v>
      </c>
      <c r="K69" s="24">
        <f>I69/$P$5</f>
        <v>37647.493710083218</v>
      </c>
      <c r="L69" s="25" t="s">
        <v>177</v>
      </c>
      <c r="M69" s="26" t="s">
        <v>18</v>
      </c>
      <c r="N69" s="86" t="s">
        <v>19</v>
      </c>
      <c r="O69" s="27">
        <v>23</v>
      </c>
      <c r="P69" s="14"/>
      <c r="Q69" s="211"/>
    </row>
    <row r="70" spans="1:17" ht="59.25" customHeight="1" x14ac:dyDescent="0.2">
      <c r="A70" s="134"/>
      <c r="B70" s="156" t="s">
        <v>25</v>
      </c>
      <c r="C70" s="52" t="s">
        <v>220</v>
      </c>
      <c r="D70" s="48" t="s">
        <v>221</v>
      </c>
      <c r="E70" s="22" t="s">
        <v>222</v>
      </c>
      <c r="F70" s="23">
        <v>42689</v>
      </c>
      <c r="G70" s="23">
        <v>42711</v>
      </c>
      <c r="H70" s="55">
        <v>187000</v>
      </c>
      <c r="I70" s="55">
        <v>70125</v>
      </c>
      <c r="J70" s="24">
        <f>H70/$P$5</f>
        <v>7238.2426940197402</v>
      </c>
      <c r="K70" s="24">
        <f>I70/$P$5</f>
        <v>2714.3410102574026</v>
      </c>
      <c r="L70" s="25" t="s">
        <v>317</v>
      </c>
      <c r="M70" s="26" t="s">
        <v>289</v>
      </c>
      <c r="N70" s="86" t="s">
        <v>19</v>
      </c>
      <c r="O70" s="27">
        <v>36</v>
      </c>
      <c r="P70" s="14"/>
      <c r="Q70" s="211"/>
    </row>
    <row r="71" spans="1:17" ht="28.5" customHeight="1" x14ac:dyDescent="0.2">
      <c r="A71" s="134"/>
      <c r="B71" s="156" t="s">
        <v>25</v>
      </c>
      <c r="C71" s="22" t="s">
        <v>170</v>
      </c>
      <c r="D71" s="22" t="s">
        <v>178</v>
      </c>
      <c r="E71" s="22" t="s">
        <v>179</v>
      </c>
      <c r="F71" s="23">
        <v>42461</v>
      </c>
      <c r="G71" s="23">
        <v>42613</v>
      </c>
      <c r="H71" s="24">
        <v>2146683</v>
      </c>
      <c r="I71" s="24">
        <v>805005</v>
      </c>
      <c r="J71" s="24">
        <f>H71/$P$5</f>
        <v>83092.045674472611</v>
      </c>
      <c r="K71" s="24">
        <f>I71/$P$5</f>
        <v>31159.473582349525</v>
      </c>
      <c r="L71" s="25" t="s">
        <v>173</v>
      </c>
      <c r="M71" s="26" t="s">
        <v>123</v>
      </c>
      <c r="N71" s="86" t="s">
        <v>19</v>
      </c>
      <c r="O71" s="27">
        <v>37</v>
      </c>
      <c r="P71" s="14"/>
      <c r="Q71" s="211"/>
    </row>
    <row r="72" spans="1:17" ht="46.5" customHeight="1" x14ac:dyDescent="0.2">
      <c r="A72" s="134"/>
      <c r="B72" s="156" t="s">
        <v>25</v>
      </c>
      <c r="C72" s="29" t="s">
        <v>34</v>
      </c>
      <c r="D72" s="73" t="s">
        <v>318</v>
      </c>
      <c r="E72" s="22" t="s">
        <v>319</v>
      </c>
      <c r="F72" s="23">
        <v>42736</v>
      </c>
      <c r="G72" s="23">
        <v>43251</v>
      </c>
      <c r="H72" s="55">
        <v>2563000</v>
      </c>
      <c r="I72" s="55">
        <v>961125</v>
      </c>
      <c r="J72" s="24">
        <f>H72/$P$5</f>
        <v>99206.502806270553</v>
      </c>
      <c r="K72" s="24">
        <f>I72/$P$5</f>
        <v>37202.438552351457</v>
      </c>
      <c r="L72" s="25" t="s">
        <v>308</v>
      </c>
      <c r="M72" s="26" t="s">
        <v>18</v>
      </c>
      <c r="N72" s="86" t="s">
        <v>19</v>
      </c>
      <c r="O72" s="27">
        <v>21</v>
      </c>
      <c r="P72" s="14"/>
      <c r="Q72" s="211"/>
    </row>
    <row r="73" spans="1:17" ht="45.75" customHeight="1" x14ac:dyDescent="0.2">
      <c r="A73" s="134"/>
      <c r="B73" s="156" t="s">
        <v>25</v>
      </c>
      <c r="C73" s="22" t="s">
        <v>34</v>
      </c>
      <c r="D73" s="73" t="s">
        <v>320</v>
      </c>
      <c r="E73" s="61" t="s">
        <v>321</v>
      </c>
      <c r="F73" s="23">
        <v>42736</v>
      </c>
      <c r="G73" s="23">
        <v>43251</v>
      </c>
      <c r="H73" s="55">
        <v>3275322</v>
      </c>
      <c r="I73" s="55">
        <v>1228245</v>
      </c>
      <c r="J73" s="24">
        <f>H73/$P$5</f>
        <v>126778.47880781884</v>
      </c>
      <c r="K73" s="24">
        <f>I73/$P$5</f>
        <v>47541.90052254693</v>
      </c>
      <c r="L73" s="25" t="s">
        <v>308</v>
      </c>
      <c r="M73" s="26" t="s">
        <v>18</v>
      </c>
      <c r="N73" s="86" t="s">
        <v>19</v>
      </c>
      <c r="O73" s="27">
        <v>20</v>
      </c>
      <c r="P73" s="14"/>
      <c r="Q73" s="211"/>
    </row>
    <row r="74" spans="1:17" ht="46.5" customHeight="1" x14ac:dyDescent="0.2">
      <c r="A74" s="134"/>
      <c r="B74" s="156" t="s">
        <v>25</v>
      </c>
      <c r="C74" s="22" t="s">
        <v>34</v>
      </c>
      <c r="D74" s="73" t="s">
        <v>322</v>
      </c>
      <c r="E74" s="61" t="s">
        <v>324</v>
      </c>
      <c r="F74" s="23">
        <v>42736</v>
      </c>
      <c r="G74" s="23">
        <v>43251</v>
      </c>
      <c r="H74" s="55">
        <v>1019300</v>
      </c>
      <c r="I74" s="55">
        <v>382237</v>
      </c>
      <c r="J74" s="24">
        <f>H74/$P$5</f>
        <v>39454.228759434875</v>
      </c>
      <c r="K74" s="24">
        <f>I74/$P$5</f>
        <v>14795.316431197987</v>
      </c>
      <c r="L74" s="25" t="s">
        <v>323</v>
      </c>
      <c r="M74" s="26" t="s">
        <v>18</v>
      </c>
      <c r="N74" s="86" t="s">
        <v>19</v>
      </c>
      <c r="O74" s="27">
        <v>27</v>
      </c>
      <c r="P74" s="14"/>
      <c r="Q74" s="211"/>
    </row>
    <row r="75" spans="1:17" ht="33" customHeight="1" x14ac:dyDescent="0.2">
      <c r="A75" s="134"/>
      <c r="B75" s="156" t="s">
        <v>25</v>
      </c>
      <c r="C75" s="22" t="s">
        <v>34</v>
      </c>
      <c r="D75" s="73" t="s">
        <v>325</v>
      </c>
      <c r="E75" s="64" t="s">
        <v>326</v>
      </c>
      <c r="F75" s="23">
        <v>42736</v>
      </c>
      <c r="G75" s="23">
        <v>43251</v>
      </c>
      <c r="H75" s="55">
        <v>950000</v>
      </c>
      <c r="I75" s="55">
        <v>356250</v>
      </c>
      <c r="J75" s="24">
        <f>H75/$P$5</f>
        <v>36771.821172827556</v>
      </c>
      <c r="K75" s="24">
        <f>I75/$P$5</f>
        <v>13789.432939810335</v>
      </c>
      <c r="L75" s="25" t="s">
        <v>323</v>
      </c>
      <c r="M75" s="26" t="s">
        <v>18</v>
      </c>
      <c r="N75" s="86" t="s">
        <v>19</v>
      </c>
      <c r="O75" s="27">
        <v>32</v>
      </c>
      <c r="P75" s="14"/>
      <c r="Q75" s="211"/>
    </row>
    <row r="76" spans="1:17" ht="47.25" customHeight="1" x14ac:dyDescent="0.2">
      <c r="A76" s="134"/>
      <c r="B76" s="156" t="s">
        <v>25</v>
      </c>
      <c r="C76" s="22" t="s">
        <v>34</v>
      </c>
      <c r="D76" s="73" t="s">
        <v>327</v>
      </c>
      <c r="E76" s="64" t="s">
        <v>319</v>
      </c>
      <c r="F76" s="23">
        <v>42736</v>
      </c>
      <c r="G76" s="23">
        <v>43251</v>
      </c>
      <c r="H76" s="55">
        <v>1941000</v>
      </c>
      <c r="I76" s="55">
        <v>727875</v>
      </c>
      <c r="J76" s="24">
        <f>H76/$P$5</f>
        <v>75130.636733113992</v>
      </c>
      <c r="K76" s="24">
        <f>I76/$P$5</f>
        <v>28173.988774917747</v>
      </c>
      <c r="L76" s="25" t="s">
        <v>332</v>
      </c>
      <c r="M76" s="26" t="s">
        <v>18</v>
      </c>
      <c r="N76" s="86" t="s">
        <v>19</v>
      </c>
      <c r="O76" s="27">
        <v>22</v>
      </c>
      <c r="P76" s="14"/>
      <c r="Q76" s="211"/>
    </row>
    <row r="77" spans="1:17" ht="51" customHeight="1" x14ac:dyDescent="0.2">
      <c r="A77" s="134"/>
      <c r="B77" s="156" t="s">
        <v>25</v>
      </c>
      <c r="C77" s="59" t="s">
        <v>328</v>
      </c>
      <c r="D77" s="73" t="s">
        <v>329</v>
      </c>
      <c r="E77" s="22" t="s">
        <v>330</v>
      </c>
      <c r="F77" s="23">
        <v>42655</v>
      </c>
      <c r="G77" s="23">
        <v>43251</v>
      </c>
      <c r="H77" s="55">
        <v>810700</v>
      </c>
      <c r="I77" s="55">
        <v>304012</v>
      </c>
      <c r="J77" s="24">
        <f>H77/$P$5</f>
        <v>31379.910973485581</v>
      </c>
      <c r="K77" s="24">
        <f>I77/$P$5</f>
        <v>11767.447261467001</v>
      </c>
      <c r="L77" s="25" t="s">
        <v>331</v>
      </c>
      <c r="M77" s="26" t="s">
        <v>132</v>
      </c>
      <c r="N77" s="86" t="s">
        <v>19</v>
      </c>
      <c r="O77" s="27">
        <v>21</v>
      </c>
      <c r="P77" s="14"/>
      <c r="Q77" s="211"/>
    </row>
    <row r="78" spans="1:17" ht="42.75" customHeight="1" x14ac:dyDescent="0.2">
      <c r="A78" s="134"/>
      <c r="B78" s="156" t="s">
        <v>25</v>
      </c>
      <c r="C78" s="63" t="s">
        <v>333</v>
      </c>
      <c r="D78" s="73" t="s">
        <v>192</v>
      </c>
      <c r="E78" s="61" t="s">
        <v>334</v>
      </c>
      <c r="F78" s="23">
        <v>42887</v>
      </c>
      <c r="G78" s="23">
        <v>43616</v>
      </c>
      <c r="H78" s="55">
        <v>499700</v>
      </c>
      <c r="I78" s="55">
        <v>187387</v>
      </c>
      <c r="J78" s="24">
        <f>H78/$P$5</f>
        <v>19341.977936907297</v>
      </c>
      <c r="K78" s="24">
        <f>I78/$P$5</f>
        <v>7253.222372750145</v>
      </c>
      <c r="L78" s="26" t="s">
        <v>335</v>
      </c>
      <c r="M78" s="26" t="s">
        <v>336</v>
      </c>
      <c r="N78" s="86" t="s">
        <v>19</v>
      </c>
      <c r="O78" s="27">
        <v>36</v>
      </c>
      <c r="P78" s="14"/>
      <c r="Q78" s="211"/>
    </row>
    <row r="79" spans="1:17" ht="42.75" customHeight="1" x14ac:dyDescent="0.2">
      <c r="A79" s="134"/>
      <c r="B79" s="156" t="s">
        <v>25</v>
      </c>
      <c r="C79" s="63" t="s">
        <v>158</v>
      </c>
      <c r="D79" s="73" t="s">
        <v>337</v>
      </c>
      <c r="E79" s="61" t="s">
        <v>338</v>
      </c>
      <c r="F79" s="23">
        <v>42887</v>
      </c>
      <c r="G79" s="23">
        <v>43434</v>
      </c>
      <c r="H79" s="55">
        <v>1853881</v>
      </c>
      <c r="I79" s="55">
        <v>695205</v>
      </c>
      <c r="J79" s="24">
        <f>H79/$P$5</f>
        <v>71758.505902844976</v>
      </c>
      <c r="K79" s="24">
        <f>I79/$P$5</f>
        <v>26909.425198374298</v>
      </c>
      <c r="L79" s="25" t="s">
        <v>339</v>
      </c>
      <c r="M79" s="26" t="s">
        <v>18</v>
      </c>
      <c r="N79" s="86" t="s">
        <v>19</v>
      </c>
      <c r="O79" s="27">
        <v>26</v>
      </c>
      <c r="P79" s="14"/>
      <c r="Q79" s="211"/>
    </row>
    <row r="80" spans="1:17" ht="42.75" customHeight="1" x14ac:dyDescent="0.2">
      <c r="A80" s="134"/>
      <c r="B80" s="156" t="s">
        <v>25</v>
      </c>
      <c r="C80" s="63" t="s">
        <v>102</v>
      </c>
      <c r="D80" s="73" t="s">
        <v>340</v>
      </c>
      <c r="E80" s="61" t="s">
        <v>341</v>
      </c>
      <c r="F80" s="23">
        <v>42767</v>
      </c>
      <c r="G80" s="23">
        <v>43189</v>
      </c>
      <c r="H80" s="55">
        <v>1335054</v>
      </c>
      <c r="I80" s="55">
        <v>500645</v>
      </c>
      <c r="J80" s="24">
        <f>H80/$P$5</f>
        <v>51676.175730598021</v>
      </c>
      <c r="K80" s="24">
        <f>I80/$P$5</f>
        <v>19378.556222179213</v>
      </c>
      <c r="L80" s="25" t="s">
        <v>105</v>
      </c>
      <c r="M80" s="26" t="s">
        <v>18</v>
      </c>
      <c r="N80" s="86" t="s">
        <v>19</v>
      </c>
      <c r="O80" s="27">
        <v>27</v>
      </c>
      <c r="P80" s="14"/>
      <c r="Q80" s="211"/>
    </row>
    <row r="81" spans="1:18" ht="44.25" customHeight="1" x14ac:dyDescent="0.2">
      <c r="A81" s="134"/>
      <c r="B81" s="156" t="s">
        <v>25</v>
      </c>
      <c r="C81" s="59" t="s">
        <v>102</v>
      </c>
      <c r="D81" s="73" t="s">
        <v>344</v>
      </c>
      <c r="E81" s="63" t="s">
        <v>348</v>
      </c>
      <c r="F81" s="23">
        <v>42767</v>
      </c>
      <c r="G81" s="23">
        <v>43189</v>
      </c>
      <c r="H81" s="55">
        <v>845000</v>
      </c>
      <c r="I81" s="55">
        <v>316875</v>
      </c>
      <c r="J81" s="24">
        <f>H81/$P$5</f>
        <v>32707.567253725563</v>
      </c>
      <c r="K81" s="24">
        <f>I81/$P$5</f>
        <v>12265.337720147087</v>
      </c>
      <c r="L81" s="25" t="s">
        <v>105</v>
      </c>
      <c r="M81" s="26" t="s">
        <v>18</v>
      </c>
      <c r="N81" s="86" t="s">
        <v>19</v>
      </c>
      <c r="O81" s="27">
        <v>23</v>
      </c>
      <c r="P81" s="14"/>
      <c r="Q81" s="211"/>
    </row>
    <row r="82" spans="1:18" ht="47.25" customHeight="1" x14ac:dyDescent="0.2">
      <c r="A82" s="134"/>
      <c r="B82" s="156" t="s">
        <v>25</v>
      </c>
      <c r="C82" s="59" t="s">
        <v>52</v>
      </c>
      <c r="D82" s="73" t="s">
        <v>345</v>
      </c>
      <c r="E82" s="64" t="s">
        <v>349</v>
      </c>
      <c r="F82" s="23">
        <v>42736</v>
      </c>
      <c r="G82" s="23">
        <v>43100</v>
      </c>
      <c r="H82" s="55">
        <v>521000</v>
      </c>
      <c r="I82" s="55">
        <v>195375</v>
      </c>
      <c r="J82" s="24">
        <f>H82/$P$5</f>
        <v>20166.440874782271</v>
      </c>
      <c r="K82" s="24">
        <f>I82/$P$5</f>
        <v>7562.415328043352</v>
      </c>
      <c r="L82" s="26" t="s">
        <v>350</v>
      </c>
      <c r="M82" s="26" t="s">
        <v>56</v>
      </c>
      <c r="N82" s="86" t="s">
        <v>19</v>
      </c>
      <c r="O82" s="27">
        <v>27</v>
      </c>
      <c r="P82" s="14"/>
      <c r="Q82" s="211"/>
    </row>
    <row r="83" spans="1:18" ht="31.5" customHeight="1" x14ac:dyDescent="0.2">
      <c r="A83" s="134"/>
      <c r="B83" s="156" t="s">
        <v>25</v>
      </c>
      <c r="C83" s="59" t="s">
        <v>342</v>
      </c>
      <c r="D83" s="73" t="s">
        <v>346</v>
      </c>
      <c r="E83" s="22" t="s">
        <v>351</v>
      </c>
      <c r="F83" s="23">
        <v>42887</v>
      </c>
      <c r="G83" s="23">
        <v>43217</v>
      </c>
      <c r="H83" s="55">
        <v>63000</v>
      </c>
      <c r="I83" s="55">
        <v>23625</v>
      </c>
      <c r="J83" s="24">
        <f>H83/$P$5</f>
        <v>2438.5523514611959</v>
      </c>
      <c r="K83" s="24">
        <f>I83/$P$5</f>
        <v>914.45713179794848</v>
      </c>
      <c r="L83" s="25" t="s">
        <v>352</v>
      </c>
      <c r="M83" s="26" t="s">
        <v>75</v>
      </c>
      <c r="N83" s="86" t="s">
        <v>19</v>
      </c>
      <c r="O83" s="27">
        <v>40</v>
      </c>
      <c r="P83" s="14"/>
      <c r="Q83" s="211"/>
    </row>
    <row r="84" spans="1:18" ht="47.25" customHeight="1" x14ac:dyDescent="0.2">
      <c r="A84" s="134"/>
      <c r="B84" s="156" t="s">
        <v>25</v>
      </c>
      <c r="C84" s="59" t="s">
        <v>343</v>
      </c>
      <c r="D84" s="73" t="s">
        <v>347</v>
      </c>
      <c r="E84" s="22" t="s">
        <v>353</v>
      </c>
      <c r="F84" s="23">
        <v>42719</v>
      </c>
      <c r="G84" s="23">
        <v>42766</v>
      </c>
      <c r="H84" s="55">
        <v>93500</v>
      </c>
      <c r="I84" s="55">
        <v>35062</v>
      </c>
      <c r="J84" s="24">
        <f>H84/$P$5</f>
        <v>3619.1213470098701</v>
      </c>
      <c r="K84" s="24">
        <f>I84/$P$5</f>
        <v>1357.1511515386103</v>
      </c>
      <c r="L84" s="25" t="s">
        <v>354</v>
      </c>
      <c r="M84" s="26" t="s">
        <v>80</v>
      </c>
      <c r="N84" s="86" t="s">
        <v>19</v>
      </c>
      <c r="O84" s="27">
        <v>20</v>
      </c>
      <c r="P84" s="14"/>
      <c r="Q84" s="211"/>
    </row>
    <row r="85" spans="1:18" ht="47.25" customHeight="1" x14ac:dyDescent="0.2">
      <c r="A85" s="134"/>
      <c r="B85" s="156" t="s">
        <v>25</v>
      </c>
      <c r="C85" s="63" t="s">
        <v>355</v>
      </c>
      <c r="D85" s="73" t="s">
        <v>356</v>
      </c>
      <c r="E85" s="26" t="s">
        <v>357</v>
      </c>
      <c r="F85" s="23">
        <v>42887</v>
      </c>
      <c r="G85" s="23">
        <v>43616</v>
      </c>
      <c r="H85" s="55">
        <v>4996799</v>
      </c>
      <c r="I85" s="55">
        <v>1873799</v>
      </c>
      <c r="J85" s="24">
        <f>H85/$P$5</f>
        <v>193411.99922585639</v>
      </c>
      <c r="K85" s="24">
        <f>I85/$P$5</f>
        <v>72529.475517708532</v>
      </c>
      <c r="L85" s="25" t="s">
        <v>358</v>
      </c>
      <c r="M85" s="26" t="s">
        <v>18</v>
      </c>
      <c r="N85" s="86" t="s">
        <v>19</v>
      </c>
      <c r="O85" s="27">
        <v>30</v>
      </c>
      <c r="P85" s="14"/>
      <c r="Q85" s="211"/>
    </row>
    <row r="86" spans="1:18" ht="42.75" customHeight="1" x14ac:dyDescent="0.2">
      <c r="A86" s="134"/>
      <c r="B86" s="156" t="s">
        <v>25</v>
      </c>
      <c r="C86" s="63" t="s">
        <v>359</v>
      </c>
      <c r="D86" s="73" t="s">
        <v>360</v>
      </c>
      <c r="E86" s="26" t="s">
        <v>364</v>
      </c>
      <c r="F86" s="23">
        <v>42856</v>
      </c>
      <c r="G86" s="23">
        <v>43221</v>
      </c>
      <c r="H86" s="55">
        <v>2607000</v>
      </c>
      <c r="I86" s="55">
        <v>977625</v>
      </c>
      <c r="J86" s="24">
        <f>H86/$P$5</f>
        <v>100909.61873427521</v>
      </c>
      <c r="K86" s="24">
        <f>I86/$P$5</f>
        <v>37841.107025353202</v>
      </c>
      <c r="L86" s="25" t="s">
        <v>366</v>
      </c>
      <c r="M86" s="26" t="s">
        <v>132</v>
      </c>
      <c r="N86" s="86" t="s">
        <v>19</v>
      </c>
      <c r="O86" s="27">
        <v>34</v>
      </c>
      <c r="P86" s="14"/>
      <c r="Q86" s="211"/>
    </row>
    <row r="87" spans="1:18" s="28" customFormat="1" ht="42.75" customHeight="1" x14ac:dyDescent="0.2">
      <c r="A87" s="134"/>
      <c r="B87" s="157" t="s">
        <v>25</v>
      </c>
      <c r="C87" s="63" t="s">
        <v>34</v>
      </c>
      <c r="D87" s="73" t="s">
        <v>361</v>
      </c>
      <c r="E87" s="65" t="s">
        <v>365</v>
      </c>
      <c r="F87" s="30">
        <v>42736</v>
      </c>
      <c r="G87" s="30" t="s">
        <v>367</v>
      </c>
      <c r="H87" s="55">
        <v>200000</v>
      </c>
      <c r="I87" s="55">
        <v>75000</v>
      </c>
      <c r="J87" s="31">
        <f>H87/$P$5</f>
        <v>7741.4360363847491</v>
      </c>
      <c r="K87" s="31">
        <f>I87/$P$5</f>
        <v>2903.038513644281</v>
      </c>
      <c r="L87" s="32" t="s">
        <v>308</v>
      </c>
      <c r="M87" s="33" t="s">
        <v>18</v>
      </c>
      <c r="N87" s="95" t="s">
        <v>19</v>
      </c>
      <c r="O87" s="34">
        <v>30</v>
      </c>
      <c r="P87" s="14"/>
      <c r="Q87" s="211"/>
      <c r="R87" s="1"/>
    </row>
    <row r="88" spans="1:18" s="28" customFormat="1" ht="42.75" customHeight="1" x14ac:dyDescent="0.2">
      <c r="A88" s="134"/>
      <c r="B88" s="157" t="s">
        <v>25</v>
      </c>
      <c r="C88" s="63" t="s">
        <v>34</v>
      </c>
      <c r="D88" s="73" t="s">
        <v>362</v>
      </c>
      <c r="E88" s="29" t="s">
        <v>369</v>
      </c>
      <c r="F88" s="30">
        <v>42736</v>
      </c>
      <c r="G88" s="30">
        <v>43616</v>
      </c>
      <c r="H88" s="55">
        <v>1844937</v>
      </c>
      <c r="I88" s="55">
        <v>691851</v>
      </c>
      <c r="J88" s="31">
        <f>H88/$P$5</f>
        <v>71412.308883297854</v>
      </c>
      <c r="K88" s="31">
        <f>I88/$P$5</f>
        <v>26779.601316044125</v>
      </c>
      <c r="L88" s="32" t="s">
        <v>308</v>
      </c>
      <c r="M88" s="33" t="s">
        <v>18</v>
      </c>
      <c r="N88" s="95" t="s">
        <v>19</v>
      </c>
      <c r="O88" s="34">
        <v>23</v>
      </c>
      <c r="P88" s="14"/>
      <c r="Q88" s="211"/>
      <c r="R88" s="1"/>
    </row>
    <row r="89" spans="1:18" ht="42.75" customHeight="1" x14ac:dyDescent="0.2">
      <c r="A89" s="134"/>
      <c r="B89" s="158" t="s">
        <v>25</v>
      </c>
      <c r="C89" s="63" t="s">
        <v>34</v>
      </c>
      <c r="D89" s="73" t="s">
        <v>363</v>
      </c>
      <c r="E89" s="22" t="s">
        <v>368</v>
      </c>
      <c r="F89" s="23">
        <v>42736</v>
      </c>
      <c r="G89" s="23">
        <v>43616</v>
      </c>
      <c r="H89" s="55">
        <v>470792</v>
      </c>
      <c r="I89" s="55">
        <v>176547</v>
      </c>
      <c r="J89" s="24">
        <f>H89/$P$5</f>
        <v>18223.030772208243</v>
      </c>
      <c r="K89" s="24">
        <f>I89/$P$5</f>
        <v>6833.6365395780913</v>
      </c>
      <c r="L89" s="25" t="s">
        <v>308</v>
      </c>
      <c r="M89" s="33" t="s">
        <v>18</v>
      </c>
      <c r="N89" s="86" t="s">
        <v>19</v>
      </c>
      <c r="O89" s="27">
        <v>27</v>
      </c>
      <c r="P89" s="14"/>
      <c r="Q89" s="211"/>
    </row>
    <row r="90" spans="1:18" ht="50.25" customHeight="1" x14ac:dyDescent="0.2">
      <c r="A90" s="134"/>
      <c r="B90" s="156" t="s">
        <v>25</v>
      </c>
      <c r="C90" s="22" t="s">
        <v>115</v>
      </c>
      <c r="D90" s="73" t="s">
        <v>116</v>
      </c>
      <c r="E90" s="22" t="s">
        <v>374</v>
      </c>
      <c r="F90" s="23">
        <v>42675</v>
      </c>
      <c r="G90" s="23">
        <v>43465</v>
      </c>
      <c r="H90" s="55">
        <v>2461000</v>
      </c>
      <c r="I90" s="55">
        <v>922875</v>
      </c>
      <c r="J90" s="24">
        <f>H90/$P$5</f>
        <v>95258.370427714341</v>
      </c>
      <c r="K90" s="24">
        <f>I90/$P$5</f>
        <v>35721.888910392874</v>
      </c>
      <c r="L90" s="26" t="s">
        <v>375</v>
      </c>
      <c r="M90" s="33" t="s">
        <v>18</v>
      </c>
      <c r="N90" s="145" t="s">
        <v>19</v>
      </c>
      <c r="O90" s="27">
        <v>30</v>
      </c>
      <c r="P90" s="14"/>
      <c r="Q90" s="211"/>
    </row>
    <row r="91" spans="1:18" ht="42.75" customHeight="1" x14ac:dyDescent="0.2">
      <c r="A91" s="134"/>
      <c r="B91" s="156" t="s">
        <v>25</v>
      </c>
      <c r="C91" s="63" t="s">
        <v>370</v>
      </c>
      <c r="D91" s="73" t="s">
        <v>371</v>
      </c>
      <c r="E91" s="22" t="s">
        <v>378</v>
      </c>
      <c r="F91" s="23">
        <v>42675</v>
      </c>
      <c r="G91" s="23">
        <v>42732</v>
      </c>
      <c r="H91" s="55">
        <v>100000</v>
      </c>
      <c r="I91" s="55">
        <v>37500</v>
      </c>
      <c r="J91" s="24">
        <f>H91/$P$5</f>
        <v>3870.7180181923745</v>
      </c>
      <c r="K91" s="24">
        <f>I91/$P$5</f>
        <v>1451.5192568221405</v>
      </c>
      <c r="L91" s="25" t="s">
        <v>377</v>
      </c>
      <c r="M91" s="26" t="s">
        <v>18</v>
      </c>
      <c r="N91" s="85" t="s">
        <v>19</v>
      </c>
      <c r="O91" s="27">
        <v>30</v>
      </c>
      <c r="P91" s="14"/>
      <c r="Q91" s="211"/>
    </row>
    <row r="92" spans="1:18" ht="42.75" customHeight="1" x14ac:dyDescent="0.2">
      <c r="A92" s="134"/>
      <c r="B92" s="159" t="s">
        <v>25</v>
      </c>
      <c r="C92" s="63" t="s">
        <v>370</v>
      </c>
      <c r="D92" s="73" t="s">
        <v>372</v>
      </c>
      <c r="E92" s="22" t="s">
        <v>376</v>
      </c>
      <c r="F92" s="23">
        <v>42682</v>
      </c>
      <c r="G92" s="23">
        <v>42901</v>
      </c>
      <c r="H92" s="55">
        <v>58000</v>
      </c>
      <c r="I92" s="55">
        <v>21750</v>
      </c>
      <c r="J92" s="24">
        <f>H92/$P$5</f>
        <v>2245.0164505515772</v>
      </c>
      <c r="K92" s="24">
        <f>I92/$P$5</f>
        <v>841.88116895684152</v>
      </c>
      <c r="L92" s="25" t="s">
        <v>377</v>
      </c>
      <c r="M92" s="33" t="s">
        <v>18</v>
      </c>
      <c r="N92" s="145" t="s">
        <v>19</v>
      </c>
      <c r="O92" s="27">
        <v>25</v>
      </c>
      <c r="P92" s="14"/>
      <c r="Q92" s="211"/>
    </row>
    <row r="93" spans="1:18" ht="42.75" customHeight="1" x14ac:dyDescent="0.2">
      <c r="A93" s="134"/>
      <c r="B93" s="156" t="s">
        <v>25</v>
      </c>
      <c r="C93" s="63" t="s">
        <v>26</v>
      </c>
      <c r="D93" s="73" t="s">
        <v>373</v>
      </c>
      <c r="E93" s="22" t="s">
        <v>379</v>
      </c>
      <c r="F93" s="23">
        <v>42737</v>
      </c>
      <c r="G93" s="23">
        <v>43577</v>
      </c>
      <c r="H93" s="55">
        <v>4544509</v>
      </c>
      <c r="I93" s="55">
        <v>1704190</v>
      </c>
      <c r="J93" s="24">
        <f>H93/$P$5</f>
        <v>175905.12870137411</v>
      </c>
      <c r="K93" s="24">
        <f>I93/$P$5</f>
        <v>65964.389394232625</v>
      </c>
      <c r="L93" s="25" t="s">
        <v>277</v>
      </c>
      <c r="M93" s="26" t="s">
        <v>24</v>
      </c>
      <c r="N93" s="85" t="s">
        <v>19</v>
      </c>
      <c r="O93" s="27">
        <v>43</v>
      </c>
      <c r="P93" s="14"/>
      <c r="Q93" s="211"/>
    </row>
    <row r="94" spans="1:18" ht="42.75" customHeight="1" x14ac:dyDescent="0.2">
      <c r="A94" s="134"/>
      <c r="B94" s="156" t="s">
        <v>25</v>
      </c>
      <c r="C94" s="63" t="s">
        <v>380</v>
      </c>
      <c r="D94" s="73" t="s">
        <v>382</v>
      </c>
      <c r="E94" s="22" t="s">
        <v>386</v>
      </c>
      <c r="F94" s="23">
        <v>42675</v>
      </c>
      <c r="G94" s="23">
        <v>43039</v>
      </c>
      <c r="H94" s="113">
        <v>499000</v>
      </c>
      <c r="I94" s="55">
        <v>187125</v>
      </c>
      <c r="J94" s="24">
        <f>H94/$P$5</f>
        <v>19314.88291077995</v>
      </c>
      <c r="K94" s="24">
        <f>I94/$P$5</f>
        <v>7243.0810915424809</v>
      </c>
      <c r="L94" s="25" t="s">
        <v>387</v>
      </c>
      <c r="M94" s="26" t="s">
        <v>80</v>
      </c>
      <c r="N94" s="86" t="s">
        <v>19</v>
      </c>
      <c r="O94" s="27">
        <v>26</v>
      </c>
      <c r="P94" s="14"/>
      <c r="Q94" s="211"/>
    </row>
    <row r="95" spans="1:18" ht="42.75" customHeight="1" x14ac:dyDescent="0.2">
      <c r="A95" s="134"/>
      <c r="B95" s="156" t="s">
        <v>25</v>
      </c>
      <c r="C95" s="63" t="s">
        <v>342</v>
      </c>
      <c r="D95" s="73" t="s">
        <v>383</v>
      </c>
      <c r="E95" s="22" t="s">
        <v>388</v>
      </c>
      <c r="F95" s="23">
        <v>42887</v>
      </c>
      <c r="G95" s="23">
        <v>43217</v>
      </c>
      <c r="H95" s="113">
        <v>250000</v>
      </c>
      <c r="I95" s="55">
        <v>93750</v>
      </c>
      <c r="J95" s="24">
        <f>H95/$P$5</f>
        <v>9676.7950454809361</v>
      </c>
      <c r="K95" s="24">
        <f>I95/$P$5</f>
        <v>3628.798142055351</v>
      </c>
      <c r="L95" s="25" t="s">
        <v>352</v>
      </c>
      <c r="M95" s="26" t="s">
        <v>75</v>
      </c>
      <c r="N95" s="86" t="s">
        <v>19</v>
      </c>
      <c r="O95" s="27">
        <v>35</v>
      </c>
      <c r="P95" s="14"/>
      <c r="Q95" s="211"/>
    </row>
    <row r="96" spans="1:18" ht="42.75" customHeight="1" x14ac:dyDescent="0.2">
      <c r="A96" s="134"/>
      <c r="B96" s="156" t="s">
        <v>25</v>
      </c>
      <c r="C96" s="63" t="s">
        <v>52</v>
      </c>
      <c r="D96" s="73" t="s">
        <v>384</v>
      </c>
      <c r="E96" s="22" t="s">
        <v>389</v>
      </c>
      <c r="F96" s="23">
        <v>42767</v>
      </c>
      <c r="G96" s="23">
        <v>43189</v>
      </c>
      <c r="H96" s="55">
        <v>1313800</v>
      </c>
      <c r="I96" s="55">
        <v>492675</v>
      </c>
      <c r="J96" s="24">
        <f>H96/$P$5</f>
        <v>50853.493323011418</v>
      </c>
      <c r="K96" s="24">
        <f>I96/$P$5</f>
        <v>19070.059996129283</v>
      </c>
      <c r="L96" s="25" t="s">
        <v>350</v>
      </c>
      <c r="M96" s="26" t="s">
        <v>56</v>
      </c>
      <c r="N96" s="86" t="s">
        <v>19</v>
      </c>
      <c r="O96" s="27">
        <v>32</v>
      </c>
      <c r="P96" s="14"/>
      <c r="Q96" s="211"/>
    </row>
    <row r="97" spans="1:17" ht="42.75" customHeight="1" x14ac:dyDescent="0.2">
      <c r="A97" s="134"/>
      <c r="B97" s="156" t="s">
        <v>25</v>
      </c>
      <c r="C97" s="63" t="s">
        <v>381</v>
      </c>
      <c r="D97" s="73" t="s">
        <v>385</v>
      </c>
      <c r="E97" s="22" t="s">
        <v>390</v>
      </c>
      <c r="F97" s="23">
        <v>42887</v>
      </c>
      <c r="G97" s="23">
        <v>43252</v>
      </c>
      <c r="H97" s="113">
        <v>232925</v>
      </c>
      <c r="I97" s="55">
        <v>87346</v>
      </c>
      <c r="J97" s="24">
        <f>H97/$P$5</f>
        <v>9015.869943874588</v>
      </c>
      <c r="K97" s="24">
        <f>I97/$P$5</f>
        <v>3380.9173601703114</v>
      </c>
      <c r="L97" s="25" t="s">
        <v>391</v>
      </c>
      <c r="M97" s="26" t="s">
        <v>56</v>
      </c>
      <c r="N97" s="86" t="s">
        <v>19</v>
      </c>
      <c r="O97" s="27">
        <v>43</v>
      </c>
      <c r="P97" s="14"/>
      <c r="Q97" s="211"/>
    </row>
    <row r="98" spans="1:17" ht="60.75" customHeight="1" x14ac:dyDescent="0.2">
      <c r="A98" s="134"/>
      <c r="B98" s="156" t="s">
        <v>25</v>
      </c>
      <c r="C98" s="63" t="s">
        <v>392</v>
      </c>
      <c r="D98" s="73" t="s">
        <v>396</v>
      </c>
      <c r="E98" s="22" t="s">
        <v>401</v>
      </c>
      <c r="F98" s="23">
        <v>42887</v>
      </c>
      <c r="G98" s="23">
        <v>43100</v>
      </c>
      <c r="H98" s="113">
        <v>903912</v>
      </c>
      <c r="I98" s="55">
        <v>338967</v>
      </c>
      <c r="J98" s="24">
        <f>H98/$P$5</f>
        <v>34987.884652603054</v>
      </c>
      <c r="K98" s="24">
        <f>I98/$P$5</f>
        <v>13120.456744726147</v>
      </c>
      <c r="L98" s="26" t="s">
        <v>402</v>
      </c>
      <c r="M98" s="26" t="s">
        <v>132</v>
      </c>
      <c r="N98" s="86" t="s">
        <v>19</v>
      </c>
      <c r="O98" s="27">
        <v>25</v>
      </c>
      <c r="P98" s="14"/>
      <c r="Q98" s="211"/>
    </row>
    <row r="99" spans="1:17" ht="28.5" customHeight="1" x14ac:dyDescent="0.2">
      <c r="A99" s="134"/>
      <c r="B99" s="156" t="s">
        <v>25</v>
      </c>
      <c r="C99" s="63" t="s">
        <v>393</v>
      </c>
      <c r="D99" s="73" t="s">
        <v>397</v>
      </c>
      <c r="E99" s="22" t="s">
        <v>403</v>
      </c>
      <c r="F99" s="23">
        <v>42887</v>
      </c>
      <c r="G99" s="23">
        <v>43252</v>
      </c>
      <c r="H99" s="113">
        <v>247929</v>
      </c>
      <c r="I99" s="55">
        <v>92973</v>
      </c>
      <c r="J99" s="24">
        <f>H99/$P$5</f>
        <v>9596.6324753241715</v>
      </c>
      <c r="K99" s="24">
        <f>I99/$P$5</f>
        <v>3598.7226630539963</v>
      </c>
      <c r="L99" s="26" t="s">
        <v>404</v>
      </c>
      <c r="M99" s="26" t="s">
        <v>266</v>
      </c>
      <c r="N99" s="86" t="s">
        <v>19</v>
      </c>
      <c r="O99" s="27">
        <v>25</v>
      </c>
      <c r="P99" s="14"/>
      <c r="Q99" s="211"/>
    </row>
    <row r="100" spans="1:17" ht="28.5" customHeight="1" x14ac:dyDescent="0.2">
      <c r="A100" s="134"/>
      <c r="B100" s="156" t="s">
        <v>25</v>
      </c>
      <c r="C100" s="63" t="s">
        <v>394</v>
      </c>
      <c r="D100" s="73" t="s">
        <v>398</v>
      </c>
      <c r="E100" s="22" t="s">
        <v>405</v>
      </c>
      <c r="F100" s="23">
        <v>42886</v>
      </c>
      <c r="G100" s="23">
        <v>43251</v>
      </c>
      <c r="H100" s="113">
        <v>993248</v>
      </c>
      <c r="I100" s="55">
        <v>372468</v>
      </c>
      <c r="J100" s="24">
        <f>H100/$P$5</f>
        <v>38445.829301335398</v>
      </c>
      <c r="K100" s="24">
        <f>I100/$P$5</f>
        <v>14417.185988000774</v>
      </c>
      <c r="L100" s="26" t="s">
        <v>406</v>
      </c>
      <c r="M100" s="26" t="s">
        <v>24</v>
      </c>
      <c r="N100" s="86" t="s">
        <v>19</v>
      </c>
      <c r="O100" s="27">
        <v>32</v>
      </c>
      <c r="P100" s="14"/>
      <c r="Q100" s="211"/>
    </row>
    <row r="101" spans="1:17" ht="28.5" customHeight="1" x14ac:dyDescent="0.2">
      <c r="A101" s="134"/>
      <c r="B101" s="156" t="s">
        <v>25</v>
      </c>
      <c r="C101" s="63" t="s">
        <v>85</v>
      </c>
      <c r="D101" s="73" t="s">
        <v>399</v>
      </c>
      <c r="E101" s="22" t="s">
        <v>407</v>
      </c>
      <c r="F101" s="23">
        <v>42781</v>
      </c>
      <c r="G101" s="23">
        <v>43146</v>
      </c>
      <c r="H101" s="113">
        <v>627802</v>
      </c>
      <c r="I101" s="55">
        <v>235425</v>
      </c>
      <c r="J101" s="24">
        <f>H101/$P$5</f>
        <v>24300.445132572091</v>
      </c>
      <c r="K101" s="24">
        <f>I101/$P$5</f>
        <v>9112.6378943293985</v>
      </c>
      <c r="L101" s="26" t="s">
        <v>88</v>
      </c>
      <c r="M101" s="26" t="s">
        <v>80</v>
      </c>
      <c r="N101" s="86" t="s">
        <v>19</v>
      </c>
      <c r="O101" s="27">
        <v>26</v>
      </c>
      <c r="P101" s="14"/>
      <c r="Q101" s="211"/>
    </row>
    <row r="102" spans="1:17" ht="28.5" customHeight="1" x14ac:dyDescent="0.2">
      <c r="A102" s="134"/>
      <c r="B102" s="156" t="s">
        <v>25</v>
      </c>
      <c r="C102" s="63" t="s">
        <v>395</v>
      </c>
      <c r="D102" s="73" t="s">
        <v>400</v>
      </c>
      <c r="E102" s="22" t="s">
        <v>390</v>
      </c>
      <c r="F102" s="23">
        <v>42887</v>
      </c>
      <c r="G102" s="23">
        <v>43252</v>
      </c>
      <c r="H102" s="113">
        <v>133100</v>
      </c>
      <c r="I102" s="55">
        <v>49912</v>
      </c>
      <c r="J102" s="24">
        <f>H102/$P$5</f>
        <v>5151.9256822140505</v>
      </c>
      <c r="K102" s="24">
        <f>I102/$P$5</f>
        <v>1931.952777240178</v>
      </c>
      <c r="L102" s="26" t="s">
        <v>408</v>
      </c>
      <c r="M102" s="26" t="s">
        <v>80</v>
      </c>
      <c r="N102" s="86" t="s">
        <v>19</v>
      </c>
      <c r="O102" s="27">
        <v>38</v>
      </c>
      <c r="P102" s="14"/>
      <c r="Q102" s="211"/>
    </row>
    <row r="103" spans="1:17" ht="28.5" customHeight="1" x14ac:dyDescent="0.2">
      <c r="A103" s="134"/>
      <c r="B103" s="156" t="s">
        <v>25</v>
      </c>
      <c r="C103" s="63" t="s">
        <v>409</v>
      </c>
      <c r="D103" s="73" t="s">
        <v>413</v>
      </c>
      <c r="E103" s="22" t="s">
        <v>415</v>
      </c>
      <c r="F103" s="23">
        <v>42887</v>
      </c>
      <c r="G103" s="23">
        <v>43251</v>
      </c>
      <c r="H103" s="113">
        <v>601283</v>
      </c>
      <c r="I103" s="55">
        <v>225480</v>
      </c>
      <c r="J103" s="24">
        <f>H103/$P$5</f>
        <v>23273.969421327656</v>
      </c>
      <c r="K103" s="24">
        <f>I103/$P$5</f>
        <v>8727.6949874201655</v>
      </c>
      <c r="L103" s="26" t="s">
        <v>60</v>
      </c>
      <c r="M103" s="26" t="s">
        <v>414</v>
      </c>
      <c r="N103" s="86" t="s">
        <v>19</v>
      </c>
      <c r="O103" s="27">
        <v>31</v>
      </c>
      <c r="P103" s="14"/>
      <c r="Q103" s="211"/>
    </row>
    <row r="104" spans="1:17" ht="51" customHeight="1" x14ac:dyDescent="0.2">
      <c r="A104" s="134"/>
      <c r="B104" s="156" t="s">
        <v>25</v>
      </c>
      <c r="C104" s="63" t="s">
        <v>158</v>
      </c>
      <c r="D104" s="73" t="s">
        <v>411</v>
      </c>
      <c r="E104" s="22" t="s">
        <v>416</v>
      </c>
      <c r="F104" s="23">
        <v>42887</v>
      </c>
      <c r="G104" s="23">
        <v>43434</v>
      </c>
      <c r="H104" s="113">
        <v>2813113</v>
      </c>
      <c r="I104" s="55">
        <v>1054917</v>
      </c>
      <c r="J104" s="24">
        <f>H104/$P$5</f>
        <v>108887.67176311206</v>
      </c>
      <c r="K104" s="24">
        <f>I104/$P$5</f>
        <v>40832.862395974451</v>
      </c>
      <c r="L104" s="26" t="s">
        <v>339</v>
      </c>
      <c r="M104" s="26" t="s">
        <v>414</v>
      </c>
      <c r="N104" s="86" t="s">
        <v>19</v>
      </c>
      <c r="O104" s="27">
        <v>26</v>
      </c>
      <c r="P104" s="14"/>
      <c r="Q104" s="211"/>
    </row>
    <row r="105" spans="1:17" ht="28.5" customHeight="1" x14ac:dyDescent="0.2">
      <c r="A105" s="134"/>
      <c r="B105" s="156" t="s">
        <v>25</v>
      </c>
      <c r="C105" s="63" t="s">
        <v>410</v>
      </c>
      <c r="D105" s="73" t="s">
        <v>412</v>
      </c>
      <c r="E105" s="22" t="s">
        <v>417</v>
      </c>
      <c r="F105" s="23">
        <v>42892</v>
      </c>
      <c r="G105" s="23">
        <v>43007</v>
      </c>
      <c r="H105" s="113">
        <v>1369645</v>
      </c>
      <c r="I105" s="55">
        <v>513616</v>
      </c>
      <c r="J105" s="24">
        <f>H105/$P$5</f>
        <v>53015.095800270945</v>
      </c>
      <c r="K105" s="24">
        <f>I105/$P$5</f>
        <v>19880.627056318946</v>
      </c>
      <c r="L105" s="26" t="s">
        <v>418</v>
      </c>
      <c r="M105" s="26" t="s">
        <v>266</v>
      </c>
      <c r="N105" s="86" t="s">
        <v>19</v>
      </c>
      <c r="O105" s="27">
        <v>22</v>
      </c>
      <c r="P105" s="14"/>
      <c r="Q105" s="211"/>
    </row>
    <row r="106" spans="1:17" ht="28.5" customHeight="1" x14ac:dyDescent="0.2">
      <c r="A106" s="134"/>
      <c r="B106" s="156" t="s">
        <v>25</v>
      </c>
      <c r="C106" s="63" t="s">
        <v>34</v>
      </c>
      <c r="D106" s="73" t="s">
        <v>420</v>
      </c>
      <c r="E106" s="22" t="s">
        <v>425</v>
      </c>
      <c r="F106" s="23">
        <v>43101</v>
      </c>
      <c r="G106" s="23">
        <v>43251</v>
      </c>
      <c r="H106" s="113">
        <v>100000</v>
      </c>
      <c r="I106" s="55">
        <v>37500</v>
      </c>
      <c r="J106" s="24">
        <f>H106/$P$5</f>
        <v>3870.7180181923745</v>
      </c>
      <c r="K106" s="24">
        <f>I106/$P$5</f>
        <v>1451.5192568221405</v>
      </c>
      <c r="L106" s="26" t="s">
        <v>308</v>
      </c>
      <c r="M106" s="26" t="s">
        <v>18</v>
      </c>
      <c r="N106" s="86" t="s">
        <v>19</v>
      </c>
      <c r="O106" s="27">
        <v>29</v>
      </c>
      <c r="P106" s="14"/>
      <c r="Q106" s="211"/>
    </row>
    <row r="107" spans="1:17" ht="28.5" customHeight="1" x14ac:dyDescent="0.2">
      <c r="A107" s="134"/>
      <c r="B107" s="156" t="s">
        <v>25</v>
      </c>
      <c r="C107" s="63" t="s">
        <v>34</v>
      </c>
      <c r="D107" s="73" t="s">
        <v>421</v>
      </c>
      <c r="E107" s="22" t="s">
        <v>426</v>
      </c>
      <c r="F107" s="23">
        <v>42736</v>
      </c>
      <c r="G107" s="23">
        <v>43251</v>
      </c>
      <c r="H107" s="113">
        <v>450000</v>
      </c>
      <c r="I107" s="55">
        <v>168750</v>
      </c>
      <c r="J107" s="24">
        <f>H107/$P$5</f>
        <v>17418.231081865684</v>
      </c>
      <c r="K107" s="24">
        <f>I107/$P$5</f>
        <v>6531.8366556996325</v>
      </c>
      <c r="L107" s="26" t="s">
        <v>323</v>
      </c>
      <c r="M107" s="26" t="s">
        <v>18</v>
      </c>
      <c r="N107" s="86" t="s">
        <v>19</v>
      </c>
      <c r="O107" s="27">
        <v>32</v>
      </c>
      <c r="P107" s="14"/>
      <c r="Q107" s="211"/>
    </row>
    <row r="108" spans="1:17" ht="50.25" customHeight="1" x14ac:dyDescent="0.2">
      <c r="A108" s="134"/>
      <c r="B108" s="156" t="s">
        <v>25</v>
      </c>
      <c r="C108" s="63" t="s">
        <v>14</v>
      </c>
      <c r="D108" s="73" t="s">
        <v>422</v>
      </c>
      <c r="E108" s="22" t="s">
        <v>427</v>
      </c>
      <c r="F108" s="23">
        <v>42887</v>
      </c>
      <c r="G108" s="23">
        <v>43008</v>
      </c>
      <c r="H108" s="113">
        <v>1197500</v>
      </c>
      <c r="I108" s="55">
        <v>449062</v>
      </c>
      <c r="J108" s="24">
        <f>H108/$P$5</f>
        <v>46351.848267853682</v>
      </c>
      <c r="K108" s="24">
        <f>I108/$P$5</f>
        <v>17381.923746855042</v>
      </c>
      <c r="L108" s="26" t="s">
        <v>135</v>
      </c>
      <c r="M108" s="26" t="s">
        <v>18</v>
      </c>
      <c r="N108" s="86" t="s">
        <v>19</v>
      </c>
      <c r="O108" s="27">
        <v>32</v>
      </c>
      <c r="P108" s="14"/>
      <c r="Q108" s="211"/>
    </row>
    <row r="109" spans="1:17" ht="46.5" customHeight="1" x14ac:dyDescent="0.2">
      <c r="A109" s="134"/>
      <c r="B109" s="156" t="s">
        <v>25</v>
      </c>
      <c r="C109" s="63" t="s">
        <v>14</v>
      </c>
      <c r="D109" s="73" t="s">
        <v>423</v>
      </c>
      <c r="E109" s="22" t="s">
        <v>429</v>
      </c>
      <c r="F109" s="23">
        <v>42887</v>
      </c>
      <c r="G109" s="23">
        <v>43008</v>
      </c>
      <c r="H109" s="113">
        <v>712600</v>
      </c>
      <c r="I109" s="55">
        <v>267225</v>
      </c>
      <c r="J109" s="24">
        <f>H109/$P$5</f>
        <v>27582.736597638861</v>
      </c>
      <c r="K109" s="24">
        <f>I109/$P$5</f>
        <v>10343.526224114574</v>
      </c>
      <c r="L109" s="26" t="s">
        <v>428</v>
      </c>
      <c r="M109" s="26" t="s">
        <v>18</v>
      </c>
      <c r="N109" s="86" t="s">
        <v>19</v>
      </c>
      <c r="O109" s="27">
        <v>32</v>
      </c>
      <c r="P109" s="14"/>
      <c r="Q109" s="211"/>
    </row>
    <row r="110" spans="1:17" ht="28.5" customHeight="1" x14ac:dyDescent="0.2">
      <c r="A110" s="134"/>
      <c r="B110" s="156" t="s">
        <v>25</v>
      </c>
      <c r="C110" s="63" t="s">
        <v>419</v>
      </c>
      <c r="D110" s="73" t="s">
        <v>424</v>
      </c>
      <c r="E110" s="76" t="s">
        <v>430</v>
      </c>
      <c r="F110" s="23">
        <v>42646</v>
      </c>
      <c r="G110" s="23">
        <v>43011</v>
      </c>
      <c r="H110" s="113">
        <v>575020</v>
      </c>
      <c r="I110" s="55">
        <v>215632</v>
      </c>
      <c r="J110" s="24">
        <f>H110/$P$5</f>
        <v>22257.402748209792</v>
      </c>
      <c r="K110" s="24">
        <f>I110/$P$5</f>
        <v>8346.5066769885816</v>
      </c>
      <c r="L110" s="26" t="s">
        <v>431</v>
      </c>
      <c r="M110" s="26" t="s">
        <v>80</v>
      </c>
      <c r="N110" s="86" t="s">
        <v>19</v>
      </c>
      <c r="O110" s="27">
        <v>27</v>
      </c>
      <c r="P110" s="14"/>
      <c r="Q110" s="211"/>
    </row>
    <row r="111" spans="1:17" ht="28.5" customHeight="1" x14ac:dyDescent="0.2">
      <c r="A111" s="134"/>
      <c r="B111" s="156" t="s">
        <v>25</v>
      </c>
      <c r="C111" s="63" t="s">
        <v>432</v>
      </c>
      <c r="D111" s="73" t="s">
        <v>433</v>
      </c>
      <c r="E111" s="22" t="s">
        <v>434</v>
      </c>
      <c r="F111" s="23">
        <v>42795</v>
      </c>
      <c r="G111" s="23">
        <v>43187</v>
      </c>
      <c r="H111" s="113">
        <v>213000</v>
      </c>
      <c r="I111" s="55">
        <v>79875</v>
      </c>
      <c r="J111" s="24">
        <f>H111/$P$5</f>
        <v>8244.629378749758</v>
      </c>
      <c r="K111" s="24">
        <f>I111/$P$5</f>
        <v>3091.736017031159</v>
      </c>
      <c r="L111" s="26" t="s">
        <v>37</v>
      </c>
      <c r="M111" s="26" t="s">
        <v>18</v>
      </c>
      <c r="N111" s="86" t="s">
        <v>19</v>
      </c>
      <c r="O111" s="27">
        <v>27</v>
      </c>
      <c r="P111" s="14"/>
      <c r="Q111" s="211"/>
    </row>
    <row r="112" spans="1:17" ht="15.75" customHeight="1" x14ac:dyDescent="0.2">
      <c r="A112" s="134"/>
      <c r="B112" s="156" t="s">
        <v>25</v>
      </c>
      <c r="C112" s="22" t="s">
        <v>40</v>
      </c>
      <c r="D112" s="22" t="s">
        <v>185</v>
      </c>
      <c r="E112" s="22" t="s">
        <v>219</v>
      </c>
      <c r="F112" s="23">
        <v>42524</v>
      </c>
      <c r="G112" s="23">
        <v>42856</v>
      </c>
      <c r="H112" s="24">
        <v>383000</v>
      </c>
      <c r="I112" s="31">
        <v>143625</v>
      </c>
      <c r="J112" s="24">
        <f>H112/$P$5</f>
        <v>14824.850009676795</v>
      </c>
      <c r="K112" s="24">
        <f>I112/$P$5</f>
        <v>5559.3187536287978</v>
      </c>
      <c r="L112" s="25" t="s">
        <v>43</v>
      </c>
      <c r="M112" s="26" t="s">
        <v>18</v>
      </c>
      <c r="N112" s="86" t="s">
        <v>19</v>
      </c>
      <c r="O112" s="27">
        <v>34</v>
      </c>
      <c r="P112" s="14"/>
      <c r="Q112" s="211"/>
    </row>
    <row r="113" spans="1:17" ht="48" customHeight="1" x14ac:dyDescent="0.2">
      <c r="A113" s="134"/>
      <c r="B113" s="156" t="s">
        <v>25</v>
      </c>
      <c r="C113" s="63" t="s">
        <v>223</v>
      </c>
      <c r="D113" s="73" t="s">
        <v>436</v>
      </c>
      <c r="E113" s="22" t="s">
        <v>441</v>
      </c>
      <c r="F113" s="23">
        <v>42795</v>
      </c>
      <c r="G113" s="23">
        <v>43100</v>
      </c>
      <c r="H113" s="113">
        <v>310000</v>
      </c>
      <c r="I113" s="55">
        <v>116250</v>
      </c>
      <c r="J113" s="24">
        <f>H113/$P$5</f>
        <v>11999.225856396361</v>
      </c>
      <c r="K113" s="24">
        <f>I113/$P$5</f>
        <v>4499.709696148635</v>
      </c>
      <c r="L113" s="26" t="s">
        <v>226</v>
      </c>
      <c r="M113" s="26" t="s">
        <v>18</v>
      </c>
      <c r="N113" s="86" t="s">
        <v>19</v>
      </c>
      <c r="O113" s="27">
        <v>23</v>
      </c>
      <c r="P113" s="14"/>
      <c r="Q113" s="211"/>
    </row>
    <row r="114" spans="1:17" ht="58.5" customHeight="1" x14ac:dyDescent="0.2">
      <c r="A114" s="134"/>
      <c r="B114" s="156" t="s">
        <v>25</v>
      </c>
      <c r="C114" s="63" t="s">
        <v>98</v>
      </c>
      <c r="D114" s="73" t="s">
        <v>437</v>
      </c>
      <c r="E114" s="22" t="s">
        <v>442</v>
      </c>
      <c r="F114" s="23">
        <v>43009</v>
      </c>
      <c r="G114" s="23">
        <v>43373</v>
      </c>
      <c r="H114" s="113">
        <v>4733948</v>
      </c>
      <c r="I114" s="55">
        <v>1775230</v>
      </c>
      <c r="J114" s="24">
        <f>H114/$P$5</f>
        <v>183237.77820785754</v>
      </c>
      <c r="K114" s="24">
        <f>I114/$P$5</f>
        <v>68714.14747435649</v>
      </c>
      <c r="L114" s="26" t="s">
        <v>101</v>
      </c>
      <c r="M114" s="26" t="s">
        <v>75</v>
      </c>
      <c r="N114" s="86" t="s">
        <v>19</v>
      </c>
      <c r="O114" s="27">
        <v>28</v>
      </c>
      <c r="P114" s="14"/>
      <c r="Q114" s="211"/>
    </row>
    <row r="115" spans="1:17" ht="50.25" customHeight="1" x14ac:dyDescent="0.2">
      <c r="A115" s="134"/>
      <c r="B115" s="156" t="s">
        <v>25</v>
      </c>
      <c r="C115" s="63" t="s">
        <v>166</v>
      </c>
      <c r="D115" s="73" t="s">
        <v>438</v>
      </c>
      <c r="E115" s="22" t="s">
        <v>443</v>
      </c>
      <c r="F115" s="23">
        <v>42856</v>
      </c>
      <c r="G115" s="23">
        <v>43100</v>
      </c>
      <c r="H115" s="113">
        <v>2902380</v>
      </c>
      <c r="I115" s="55">
        <v>1088392</v>
      </c>
      <c r="J115" s="24">
        <f>H115/$P$5</f>
        <v>112342.94561641185</v>
      </c>
      <c r="K115" s="24">
        <f>I115/$P$5</f>
        <v>42128.58525256435</v>
      </c>
      <c r="L115" s="26" t="s">
        <v>169</v>
      </c>
      <c r="M115" s="26" t="s">
        <v>49</v>
      </c>
      <c r="N115" s="86" t="s">
        <v>19</v>
      </c>
      <c r="O115" s="27">
        <v>24</v>
      </c>
      <c r="P115" s="14"/>
      <c r="Q115" s="211"/>
    </row>
    <row r="116" spans="1:17" ht="32.25" customHeight="1" x14ac:dyDescent="0.2">
      <c r="A116" s="134"/>
      <c r="B116" s="156" t="s">
        <v>25</v>
      </c>
      <c r="C116" s="63" t="s">
        <v>435</v>
      </c>
      <c r="D116" s="73" t="s">
        <v>439</v>
      </c>
      <c r="E116" s="64" t="s">
        <v>444</v>
      </c>
      <c r="F116" s="23">
        <v>42675</v>
      </c>
      <c r="G116" s="23">
        <v>42887</v>
      </c>
      <c r="H116" s="113">
        <v>217000</v>
      </c>
      <c r="I116" s="55">
        <v>81375</v>
      </c>
      <c r="J116" s="24">
        <f>H116/$P$5</f>
        <v>8399.4580994774533</v>
      </c>
      <c r="K116" s="24">
        <f>I116/$P$5</f>
        <v>3149.7967873040448</v>
      </c>
      <c r="L116" s="26" t="s">
        <v>445</v>
      </c>
      <c r="M116" s="26" t="s">
        <v>18</v>
      </c>
      <c r="N116" s="86" t="s">
        <v>19</v>
      </c>
      <c r="O116" s="27">
        <v>32</v>
      </c>
      <c r="P116" s="14"/>
      <c r="Q116" s="211"/>
    </row>
    <row r="117" spans="1:17" ht="28.5" customHeight="1" x14ac:dyDescent="0.2">
      <c r="A117" s="134"/>
      <c r="B117" s="156" t="s">
        <v>25</v>
      </c>
      <c r="C117" s="63" t="s">
        <v>370</v>
      </c>
      <c r="D117" s="73" t="s">
        <v>440</v>
      </c>
      <c r="E117" s="65" t="s">
        <v>446</v>
      </c>
      <c r="F117" s="23">
        <v>43636</v>
      </c>
      <c r="G117" s="23">
        <v>42997</v>
      </c>
      <c r="H117" s="113">
        <v>123000</v>
      </c>
      <c r="I117" s="55">
        <v>46125</v>
      </c>
      <c r="J117" s="24">
        <f>H117/$P$5</f>
        <v>4760.9831623766204</v>
      </c>
      <c r="K117" s="24">
        <f>I117/$P$5</f>
        <v>1785.3686858912329</v>
      </c>
      <c r="L117" s="26" t="s">
        <v>377</v>
      </c>
      <c r="M117" s="26" t="s">
        <v>18</v>
      </c>
      <c r="N117" s="86" t="s">
        <v>19</v>
      </c>
      <c r="O117" s="27">
        <v>24</v>
      </c>
      <c r="P117" s="14"/>
      <c r="Q117" s="211"/>
    </row>
    <row r="118" spans="1:17" ht="44.25" customHeight="1" x14ac:dyDescent="0.2">
      <c r="A118" s="134"/>
      <c r="B118" s="156" t="s">
        <v>25</v>
      </c>
      <c r="C118" s="63" t="s">
        <v>208</v>
      </c>
      <c r="D118" s="73" t="s">
        <v>449</v>
      </c>
      <c r="E118" s="22" t="s">
        <v>453</v>
      </c>
      <c r="F118" s="23">
        <v>42856</v>
      </c>
      <c r="G118" s="23">
        <v>43100</v>
      </c>
      <c r="H118" s="113">
        <v>277284</v>
      </c>
      <c r="I118" s="55">
        <v>103981</v>
      </c>
      <c r="J118" s="24">
        <f>H118/$P$5</f>
        <v>10732.881749564543</v>
      </c>
      <c r="K118" s="24">
        <f>I118/$P$5</f>
        <v>4024.8113024966128</v>
      </c>
      <c r="L118" s="26" t="s">
        <v>169</v>
      </c>
      <c r="M118" s="26" t="s">
        <v>49</v>
      </c>
      <c r="N118" s="86" t="s">
        <v>19</v>
      </c>
      <c r="O118" s="27">
        <v>30</v>
      </c>
      <c r="P118" s="14"/>
      <c r="Q118" s="211"/>
    </row>
    <row r="119" spans="1:17" ht="28.5" customHeight="1" x14ac:dyDescent="0.2">
      <c r="A119" s="134"/>
      <c r="B119" s="156" t="s">
        <v>25</v>
      </c>
      <c r="C119" s="63" t="s">
        <v>435</v>
      </c>
      <c r="D119" s="73" t="s">
        <v>450</v>
      </c>
      <c r="E119" s="22" t="s">
        <v>454</v>
      </c>
      <c r="F119" s="23">
        <v>42795</v>
      </c>
      <c r="G119" s="23">
        <v>43465</v>
      </c>
      <c r="H119" s="113">
        <v>1045194</v>
      </c>
      <c r="I119" s="55">
        <v>391947</v>
      </c>
      <c r="J119" s="24">
        <f>H119/$P$5</f>
        <v>40456.512483065606</v>
      </c>
      <c r="K119" s="24">
        <f>I119/$P$5</f>
        <v>15171.163150764467</v>
      </c>
      <c r="L119" s="26" t="s">
        <v>445</v>
      </c>
      <c r="M119" s="26" t="s">
        <v>18</v>
      </c>
      <c r="N119" s="86" t="s">
        <v>19</v>
      </c>
      <c r="O119" s="27">
        <v>29</v>
      </c>
      <c r="P119" s="14"/>
      <c r="Q119" s="211"/>
    </row>
    <row r="120" spans="1:17" ht="60.75" customHeight="1" x14ac:dyDescent="0.2">
      <c r="A120" s="134"/>
      <c r="B120" s="156" t="s">
        <v>25</v>
      </c>
      <c r="C120" s="63" t="s">
        <v>447</v>
      </c>
      <c r="D120" s="73" t="s">
        <v>451</v>
      </c>
      <c r="E120" s="22" t="s">
        <v>455</v>
      </c>
      <c r="F120" s="23">
        <v>42826</v>
      </c>
      <c r="G120" s="23">
        <v>42978</v>
      </c>
      <c r="H120" s="113">
        <v>3342785</v>
      </c>
      <c r="I120" s="55">
        <v>1253544</v>
      </c>
      <c r="J120" s="24">
        <f>H120/$P$5</f>
        <v>129389.78130443196</v>
      </c>
      <c r="K120" s="24">
        <f>I120/$P$5</f>
        <v>48521.153473969418</v>
      </c>
      <c r="L120" s="26" t="s">
        <v>456</v>
      </c>
      <c r="M120" s="26" t="s">
        <v>80</v>
      </c>
      <c r="N120" s="86" t="s">
        <v>19</v>
      </c>
      <c r="O120" s="27">
        <v>29</v>
      </c>
      <c r="P120" s="14"/>
      <c r="Q120" s="211"/>
    </row>
    <row r="121" spans="1:17" ht="28.5" customHeight="1" x14ac:dyDescent="0.2">
      <c r="A121" s="134"/>
      <c r="B121" s="156" t="s">
        <v>25</v>
      </c>
      <c r="C121" s="63" t="s">
        <v>448</v>
      </c>
      <c r="D121" s="73" t="s">
        <v>452</v>
      </c>
      <c r="E121" s="77" t="s">
        <v>457</v>
      </c>
      <c r="F121" s="23">
        <v>42856</v>
      </c>
      <c r="G121" s="23">
        <v>43221</v>
      </c>
      <c r="H121" s="113">
        <v>2969000</v>
      </c>
      <c r="I121" s="55">
        <v>1113375</v>
      </c>
      <c r="J121" s="24">
        <f>H121/$P$5</f>
        <v>114921.6179601316</v>
      </c>
      <c r="K121" s="24">
        <f>I121/$P$5</f>
        <v>43095.606735049347</v>
      </c>
      <c r="L121" s="26" t="s">
        <v>458</v>
      </c>
      <c r="M121" s="26" t="s">
        <v>132</v>
      </c>
      <c r="N121" s="86" t="s">
        <v>19</v>
      </c>
      <c r="O121" s="27">
        <v>37</v>
      </c>
      <c r="P121" s="14"/>
      <c r="Q121" s="211"/>
    </row>
    <row r="122" spans="1:17" ht="28.5" customHeight="1" x14ac:dyDescent="0.2">
      <c r="A122" s="134"/>
      <c r="B122" s="156" t="s">
        <v>25</v>
      </c>
      <c r="C122" s="63" t="s">
        <v>342</v>
      </c>
      <c r="D122" s="73" t="s">
        <v>462</v>
      </c>
      <c r="E122" s="22" t="s">
        <v>466</v>
      </c>
      <c r="F122" s="23">
        <v>42887</v>
      </c>
      <c r="G122" s="23">
        <v>43217</v>
      </c>
      <c r="H122" s="113">
        <v>58000</v>
      </c>
      <c r="I122" s="55">
        <v>21750</v>
      </c>
      <c r="J122" s="24">
        <f>H122/$P$5</f>
        <v>2245.0164505515772</v>
      </c>
      <c r="K122" s="24">
        <f>I122/$P$5</f>
        <v>841.88116895684152</v>
      </c>
      <c r="L122" s="26" t="s">
        <v>352</v>
      </c>
      <c r="M122" s="26" t="s">
        <v>75</v>
      </c>
      <c r="N122" s="86" t="s">
        <v>19</v>
      </c>
      <c r="O122" s="27">
        <v>35</v>
      </c>
      <c r="P122" s="14"/>
      <c r="Q122" s="211"/>
    </row>
    <row r="123" spans="1:17" ht="37.5" customHeight="1" x14ac:dyDescent="0.2">
      <c r="A123" s="134"/>
      <c r="B123" s="156" t="s">
        <v>25</v>
      </c>
      <c r="C123" s="63" t="s">
        <v>459</v>
      </c>
      <c r="D123" s="73" t="s">
        <v>463</v>
      </c>
      <c r="E123" s="22" t="s">
        <v>227</v>
      </c>
      <c r="F123" s="23">
        <v>42856</v>
      </c>
      <c r="G123" s="23">
        <v>43221</v>
      </c>
      <c r="H123" s="113">
        <v>857000</v>
      </c>
      <c r="I123" s="55">
        <v>321375</v>
      </c>
      <c r="J123" s="24">
        <f>H123/$P$5</f>
        <v>33172.053415908653</v>
      </c>
      <c r="K123" s="24">
        <f>I123/$P$5</f>
        <v>12439.520030965743</v>
      </c>
      <c r="L123" s="26" t="s">
        <v>467</v>
      </c>
      <c r="M123" s="26" t="s">
        <v>49</v>
      </c>
      <c r="N123" s="86" t="s">
        <v>19</v>
      </c>
      <c r="O123" s="27">
        <v>29</v>
      </c>
      <c r="P123" s="14"/>
      <c r="Q123" s="211"/>
    </row>
    <row r="124" spans="1:17" ht="28.5" customHeight="1" x14ac:dyDescent="0.2">
      <c r="A124" s="134"/>
      <c r="B124" s="156" t="s">
        <v>25</v>
      </c>
      <c r="C124" s="63" t="s">
        <v>460</v>
      </c>
      <c r="D124" s="73" t="s">
        <v>464</v>
      </c>
      <c r="E124" s="22" t="s">
        <v>468</v>
      </c>
      <c r="F124" s="23">
        <v>42856</v>
      </c>
      <c r="G124" s="23">
        <v>43221</v>
      </c>
      <c r="H124" s="113">
        <v>1999868</v>
      </c>
      <c r="I124" s="55">
        <v>749950</v>
      </c>
      <c r="J124" s="24">
        <f>H124/$P$5</f>
        <v>77409.25101606347</v>
      </c>
      <c r="K124" s="24">
        <f>I124/$P$5</f>
        <v>29028.449777433714</v>
      </c>
      <c r="L124" s="26" t="s">
        <v>470</v>
      </c>
      <c r="M124" s="26" t="s">
        <v>132</v>
      </c>
      <c r="N124" s="86" t="s">
        <v>19</v>
      </c>
      <c r="O124" s="27">
        <v>29</v>
      </c>
      <c r="P124" s="14"/>
      <c r="Q124" s="211"/>
    </row>
    <row r="125" spans="1:17" ht="28.5" customHeight="1" x14ac:dyDescent="0.2">
      <c r="A125" s="134"/>
      <c r="B125" s="156" t="s">
        <v>25</v>
      </c>
      <c r="C125" s="63" t="s">
        <v>461</v>
      </c>
      <c r="D125" s="73" t="s">
        <v>465</v>
      </c>
      <c r="E125" s="22" t="s">
        <v>471</v>
      </c>
      <c r="F125" s="23">
        <v>42856</v>
      </c>
      <c r="G125" s="23">
        <v>43221</v>
      </c>
      <c r="H125" s="113">
        <v>1092526</v>
      </c>
      <c r="I125" s="55">
        <v>409697</v>
      </c>
      <c r="J125" s="24">
        <f>H125/$P$5</f>
        <v>42288.600735436419</v>
      </c>
      <c r="K125" s="24">
        <f>I125/$P$5</f>
        <v>15858.215598993613</v>
      </c>
      <c r="L125" s="26" t="s">
        <v>469</v>
      </c>
      <c r="M125" s="26" t="s">
        <v>80</v>
      </c>
      <c r="N125" s="86" t="s">
        <v>19</v>
      </c>
      <c r="O125" s="27">
        <v>29</v>
      </c>
      <c r="P125" s="14"/>
      <c r="Q125" s="211"/>
    </row>
    <row r="126" spans="1:17" ht="30.75" customHeight="1" x14ac:dyDescent="0.2">
      <c r="A126" s="134"/>
      <c r="B126" s="156" t="s">
        <v>25</v>
      </c>
      <c r="C126" s="63" t="s">
        <v>191</v>
      </c>
      <c r="D126" s="73" t="s">
        <v>436</v>
      </c>
      <c r="E126" s="22" t="s">
        <v>472</v>
      </c>
      <c r="F126" s="23">
        <v>42739</v>
      </c>
      <c r="G126" s="23">
        <v>43100</v>
      </c>
      <c r="H126" s="113">
        <v>231000</v>
      </c>
      <c r="I126" s="55">
        <v>86625</v>
      </c>
      <c r="J126" s="24">
        <f>H126/$P$5</f>
        <v>8941.3586220243851</v>
      </c>
      <c r="K126" s="24">
        <f>I126/$P$5</f>
        <v>3353.0094832591444</v>
      </c>
      <c r="L126" s="26" t="s">
        <v>194</v>
      </c>
      <c r="M126" s="26" t="s">
        <v>97</v>
      </c>
      <c r="N126" s="86" t="s">
        <v>19</v>
      </c>
      <c r="O126" s="27">
        <v>37</v>
      </c>
      <c r="P126" s="14"/>
      <c r="Q126" s="211"/>
    </row>
    <row r="127" spans="1:17" ht="28.5" customHeight="1" x14ac:dyDescent="0.2">
      <c r="A127" s="134"/>
      <c r="B127" s="156" t="s">
        <v>25</v>
      </c>
      <c r="C127" s="63" t="s">
        <v>473</v>
      </c>
      <c r="D127" s="73" t="s">
        <v>476</v>
      </c>
      <c r="E127" s="22" t="s">
        <v>482</v>
      </c>
      <c r="F127" s="23">
        <v>42825</v>
      </c>
      <c r="G127" s="23">
        <v>42978</v>
      </c>
      <c r="H127" s="113">
        <v>229000</v>
      </c>
      <c r="I127" s="55">
        <v>85875</v>
      </c>
      <c r="J127" s="24">
        <f>H127/$P$5</f>
        <v>8863.9442616605374</v>
      </c>
      <c r="K127" s="24">
        <f>I127/$P$5</f>
        <v>3323.9790981227015</v>
      </c>
      <c r="L127" s="26" t="s">
        <v>481</v>
      </c>
      <c r="M127" s="26" t="s">
        <v>132</v>
      </c>
      <c r="N127" s="86" t="s">
        <v>19</v>
      </c>
      <c r="O127" s="27">
        <v>30</v>
      </c>
      <c r="P127" s="14"/>
      <c r="Q127" s="211"/>
    </row>
    <row r="128" spans="1:17" ht="28.5" customHeight="1" x14ac:dyDescent="0.2">
      <c r="A128" s="134"/>
      <c r="B128" s="156" t="s">
        <v>25</v>
      </c>
      <c r="C128" s="63" t="s">
        <v>89</v>
      </c>
      <c r="D128" s="73" t="s">
        <v>477</v>
      </c>
      <c r="E128" s="22" t="s">
        <v>483</v>
      </c>
      <c r="F128" s="23">
        <v>42887</v>
      </c>
      <c r="G128" s="23">
        <v>43069</v>
      </c>
      <c r="H128" s="113">
        <v>460000</v>
      </c>
      <c r="I128" s="55">
        <v>172500</v>
      </c>
      <c r="J128" s="24">
        <f>H128/$P$5</f>
        <v>17805.302883684923</v>
      </c>
      <c r="K128" s="24">
        <f>I128/$P$5</f>
        <v>6676.9885813818464</v>
      </c>
      <c r="L128" s="26" t="s">
        <v>92</v>
      </c>
      <c r="M128" s="26" t="s">
        <v>75</v>
      </c>
      <c r="N128" s="86" t="s">
        <v>19</v>
      </c>
      <c r="O128" s="27">
        <v>30</v>
      </c>
      <c r="P128" s="14"/>
      <c r="Q128" s="211"/>
    </row>
    <row r="129" spans="1:17" ht="28.5" customHeight="1" x14ac:dyDescent="0.2">
      <c r="A129" s="134"/>
      <c r="B129" s="156" t="s">
        <v>25</v>
      </c>
      <c r="C129" s="63" t="s">
        <v>474</v>
      </c>
      <c r="D129" s="73" t="s">
        <v>478</v>
      </c>
      <c r="E129" s="22" t="s">
        <v>485</v>
      </c>
      <c r="F129" s="23">
        <v>42856</v>
      </c>
      <c r="G129" s="23">
        <v>43221</v>
      </c>
      <c r="H129" s="113">
        <v>2446000</v>
      </c>
      <c r="I129" s="55">
        <v>917250</v>
      </c>
      <c r="J129" s="24">
        <f>H129/$P$5</f>
        <v>94677.762724985485</v>
      </c>
      <c r="K129" s="24">
        <f>I129/$P$5</f>
        <v>35504.161021869557</v>
      </c>
      <c r="L129" s="26" t="s">
        <v>484</v>
      </c>
      <c r="M129" s="26" t="s">
        <v>132</v>
      </c>
      <c r="N129" s="86" t="s">
        <v>19</v>
      </c>
      <c r="O129" s="27">
        <v>37</v>
      </c>
      <c r="P129" s="14"/>
      <c r="Q129" s="211"/>
    </row>
    <row r="130" spans="1:17" ht="28.5" customHeight="1" x14ac:dyDescent="0.2">
      <c r="A130" s="134"/>
      <c r="B130" s="156" t="s">
        <v>25</v>
      </c>
      <c r="C130" s="63" t="s">
        <v>475</v>
      </c>
      <c r="D130" s="73" t="s">
        <v>479</v>
      </c>
      <c r="E130" s="22" t="s">
        <v>468</v>
      </c>
      <c r="F130" s="23">
        <v>42856</v>
      </c>
      <c r="G130" s="23">
        <v>43221</v>
      </c>
      <c r="H130" s="113">
        <v>1780099</v>
      </c>
      <c r="I130" s="55">
        <v>667536</v>
      </c>
      <c r="J130" s="24">
        <f>H130/$P$5</f>
        <v>68902.612734662282</v>
      </c>
      <c r="K130" s="24">
        <f>I130/$P$5</f>
        <v>25838.436229920648</v>
      </c>
      <c r="L130" s="26" t="s">
        <v>486</v>
      </c>
      <c r="M130" s="26" t="s">
        <v>132</v>
      </c>
      <c r="N130" s="86" t="s">
        <v>19</v>
      </c>
      <c r="O130" s="27">
        <v>40</v>
      </c>
      <c r="P130" s="14"/>
      <c r="Q130" s="211"/>
    </row>
    <row r="131" spans="1:17" ht="28.5" customHeight="1" x14ac:dyDescent="0.2">
      <c r="A131" s="134"/>
      <c r="B131" s="156" t="s">
        <v>25</v>
      </c>
      <c r="C131" s="63" t="s">
        <v>89</v>
      </c>
      <c r="D131" s="73" t="s">
        <v>185</v>
      </c>
      <c r="E131" s="22" t="s">
        <v>487</v>
      </c>
      <c r="F131" s="23">
        <v>42738</v>
      </c>
      <c r="G131" s="23">
        <v>43038</v>
      </c>
      <c r="H131" s="55">
        <v>334000</v>
      </c>
      <c r="I131" s="55">
        <v>125250</v>
      </c>
      <c r="J131" s="24">
        <f>H131/$P$5</f>
        <v>12928.198180762531</v>
      </c>
      <c r="K131" s="24">
        <f>I131/$P$5</f>
        <v>4848.0743177859495</v>
      </c>
      <c r="L131" s="26" t="s">
        <v>92</v>
      </c>
      <c r="M131" s="26" t="s">
        <v>75</v>
      </c>
      <c r="N131" s="86" t="s">
        <v>19</v>
      </c>
      <c r="O131" s="27">
        <v>35</v>
      </c>
      <c r="P131" s="14"/>
      <c r="Q131" s="211"/>
    </row>
    <row r="132" spans="1:17" ht="28.5" customHeight="1" x14ac:dyDescent="0.2">
      <c r="A132" s="134"/>
      <c r="B132" s="156" t="s">
        <v>25</v>
      </c>
      <c r="C132" s="63" t="s">
        <v>89</v>
      </c>
      <c r="D132" s="73" t="s">
        <v>480</v>
      </c>
      <c r="E132" s="22" t="s">
        <v>488</v>
      </c>
      <c r="F132" s="23">
        <v>42917</v>
      </c>
      <c r="G132" s="23">
        <v>43146</v>
      </c>
      <c r="H132" s="113">
        <v>20000000</v>
      </c>
      <c r="I132" s="55">
        <v>7500000</v>
      </c>
      <c r="J132" s="24">
        <f>H132/$P$5</f>
        <v>774143.60363847495</v>
      </c>
      <c r="K132" s="24">
        <f>I132/$P$5</f>
        <v>290303.85136442812</v>
      </c>
      <c r="L132" s="26" t="s">
        <v>92</v>
      </c>
      <c r="M132" s="26" t="s">
        <v>75</v>
      </c>
      <c r="N132" s="86" t="s">
        <v>19</v>
      </c>
      <c r="O132" s="27">
        <v>41</v>
      </c>
      <c r="P132" s="14"/>
      <c r="Q132" s="211"/>
    </row>
    <row r="133" spans="1:17" ht="45.75" customHeight="1" x14ac:dyDescent="0.2">
      <c r="A133" s="134"/>
      <c r="B133" s="156" t="s">
        <v>25</v>
      </c>
      <c r="C133" s="63" t="s">
        <v>166</v>
      </c>
      <c r="D133" s="73" t="s">
        <v>493</v>
      </c>
      <c r="E133" s="22" t="s">
        <v>443</v>
      </c>
      <c r="F133" s="23">
        <v>42856</v>
      </c>
      <c r="G133" s="23">
        <v>43100</v>
      </c>
      <c r="H133" s="113">
        <v>2384784</v>
      </c>
      <c r="I133" s="55">
        <v>894294</v>
      </c>
      <c r="J133" s="24">
        <f>H133/$P$5</f>
        <v>92308.263982968841</v>
      </c>
      <c r="K133" s="24">
        <f>I133/$P$5</f>
        <v>34615.598993613312</v>
      </c>
      <c r="L133" s="26" t="s">
        <v>169</v>
      </c>
      <c r="M133" s="26" t="s">
        <v>49</v>
      </c>
      <c r="N133" s="86" t="s">
        <v>19</v>
      </c>
      <c r="O133" s="27">
        <v>26</v>
      </c>
      <c r="P133" s="14"/>
      <c r="Q133" s="211"/>
    </row>
    <row r="134" spans="1:17" ht="45" customHeight="1" x14ac:dyDescent="0.2">
      <c r="A134" s="134"/>
      <c r="B134" s="156" t="s">
        <v>25</v>
      </c>
      <c r="C134" s="63" t="s">
        <v>489</v>
      </c>
      <c r="D134" s="73" t="s">
        <v>494</v>
      </c>
      <c r="E134" s="22" t="s">
        <v>500</v>
      </c>
      <c r="F134" s="23">
        <v>42889</v>
      </c>
      <c r="G134" s="23">
        <v>43251</v>
      </c>
      <c r="H134" s="113">
        <v>1020320</v>
      </c>
      <c r="I134" s="55">
        <v>382620</v>
      </c>
      <c r="J134" s="24">
        <f>H134/$P$5</f>
        <v>39493.710083220438</v>
      </c>
      <c r="K134" s="24">
        <f>I134/$P$5</f>
        <v>14810.141281207663</v>
      </c>
      <c r="L134" s="26" t="s">
        <v>499</v>
      </c>
      <c r="M134" s="26" t="s">
        <v>24</v>
      </c>
      <c r="N134" s="86" t="s">
        <v>19</v>
      </c>
      <c r="O134" s="27">
        <v>28</v>
      </c>
      <c r="P134" s="14"/>
      <c r="Q134" s="211"/>
    </row>
    <row r="135" spans="1:17" ht="36" customHeight="1" x14ac:dyDescent="0.2">
      <c r="A135" s="134"/>
      <c r="B135" s="156" t="s">
        <v>25</v>
      </c>
      <c r="C135" s="63" t="s">
        <v>26</v>
      </c>
      <c r="D135" s="73" t="s">
        <v>495</v>
      </c>
      <c r="E135" s="22" t="s">
        <v>501</v>
      </c>
      <c r="F135" s="23">
        <v>42705</v>
      </c>
      <c r="G135" s="23">
        <v>43585</v>
      </c>
      <c r="H135" s="113">
        <v>6176832</v>
      </c>
      <c r="I135" s="55">
        <v>2316312</v>
      </c>
      <c r="J135" s="24">
        <f>H135/$P$5</f>
        <v>239087.7491774724</v>
      </c>
      <c r="K135" s="24">
        <f>I135/$P$5</f>
        <v>89657.905941552148</v>
      </c>
      <c r="L135" s="26" t="s">
        <v>277</v>
      </c>
      <c r="M135" s="26" t="s">
        <v>24</v>
      </c>
      <c r="N135" s="86" t="s">
        <v>19</v>
      </c>
      <c r="O135" s="27">
        <v>48</v>
      </c>
      <c r="P135" s="14"/>
      <c r="Q135" s="211"/>
    </row>
    <row r="136" spans="1:17" ht="60" customHeight="1" x14ac:dyDescent="0.2">
      <c r="A136" s="134"/>
      <c r="B136" s="156" t="s">
        <v>25</v>
      </c>
      <c r="C136" s="63" t="s">
        <v>490</v>
      </c>
      <c r="D136" s="73" t="s">
        <v>496</v>
      </c>
      <c r="E136" s="22" t="s">
        <v>503</v>
      </c>
      <c r="F136" s="23">
        <v>42675</v>
      </c>
      <c r="G136" s="23">
        <v>42979</v>
      </c>
      <c r="H136" s="113">
        <v>1347000</v>
      </c>
      <c r="I136" s="55">
        <v>505125</v>
      </c>
      <c r="J136" s="24">
        <f>H136/$P$5</f>
        <v>52138.571705051283</v>
      </c>
      <c r="K136" s="24">
        <f>I136/$P$5</f>
        <v>19551.96438939423</v>
      </c>
      <c r="L136" s="26" t="s">
        <v>502</v>
      </c>
      <c r="M136" s="26" t="s">
        <v>237</v>
      </c>
      <c r="N136" s="86" t="s">
        <v>19</v>
      </c>
      <c r="O136" s="27">
        <v>20</v>
      </c>
      <c r="P136" s="14"/>
      <c r="Q136" s="211"/>
    </row>
    <row r="137" spans="1:17" ht="46.5" customHeight="1" x14ac:dyDescent="0.2">
      <c r="A137" s="134"/>
      <c r="B137" s="156" t="s">
        <v>25</v>
      </c>
      <c r="C137" s="63" t="s">
        <v>491</v>
      </c>
      <c r="D137" s="73" t="s">
        <v>497</v>
      </c>
      <c r="E137" s="22" t="s">
        <v>504</v>
      </c>
      <c r="F137" s="23">
        <v>42767</v>
      </c>
      <c r="G137" s="23">
        <v>43160</v>
      </c>
      <c r="H137" s="113">
        <v>702221</v>
      </c>
      <c r="I137" s="55">
        <v>263332</v>
      </c>
      <c r="J137" s="24">
        <f>H137/$P$5</f>
        <v>27180.994774530674</v>
      </c>
      <c r="K137" s="24">
        <f>I137/$P$5</f>
        <v>10192.839171666345</v>
      </c>
      <c r="L137" s="26" t="s">
        <v>505</v>
      </c>
      <c r="M137" s="26" t="s">
        <v>132</v>
      </c>
      <c r="N137" s="86" t="s">
        <v>19</v>
      </c>
      <c r="O137" s="27">
        <v>24</v>
      </c>
      <c r="P137" s="14"/>
      <c r="Q137" s="211"/>
    </row>
    <row r="138" spans="1:17" ht="49.5" customHeight="1" x14ac:dyDescent="0.2">
      <c r="A138" s="134"/>
      <c r="B138" s="156" t="s">
        <v>25</v>
      </c>
      <c r="C138" s="107" t="s">
        <v>492</v>
      </c>
      <c r="D138" s="107" t="s">
        <v>498</v>
      </c>
      <c r="E138" s="22" t="s">
        <v>506</v>
      </c>
      <c r="F138" s="23">
        <v>42814</v>
      </c>
      <c r="G138" s="23">
        <v>43158</v>
      </c>
      <c r="H138" s="78">
        <v>643800</v>
      </c>
      <c r="I138" s="55">
        <v>241425</v>
      </c>
      <c r="J138" s="24">
        <f>H138/$P$5</f>
        <v>24919.682601122506</v>
      </c>
      <c r="K138" s="24">
        <f>I138/$P$5</f>
        <v>9344.8809754209396</v>
      </c>
      <c r="L138" s="26" t="s">
        <v>228</v>
      </c>
      <c r="M138" s="26" t="s">
        <v>49</v>
      </c>
      <c r="N138" s="86" t="s">
        <v>19</v>
      </c>
      <c r="O138" s="27">
        <v>34</v>
      </c>
      <c r="P138" s="14"/>
      <c r="Q138" s="211"/>
    </row>
    <row r="139" spans="1:17" ht="51" customHeight="1" x14ac:dyDescent="0.2">
      <c r="A139" s="134"/>
      <c r="B139" s="156" t="s">
        <v>25</v>
      </c>
      <c r="C139" s="111" t="s">
        <v>507</v>
      </c>
      <c r="D139" s="111" t="s">
        <v>509</v>
      </c>
      <c r="E139" s="22" t="s">
        <v>514</v>
      </c>
      <c r="F139" s="23">
        <v>42887</v>
      </c>
      <c r="G139" s="23">
        <v>43585</v>
      </c>
      <c r="H139" s="78">
        <v>3851000</v>
      </c>
      <c r="I139" s="55">
        <v>1444125</v>
      </c>
      <c r="J139" s="24">
        <f>H139/$P$5</f>
        <v>149061.35088058835</v>
      </c>
      <c r="K139" s="24">
        <f>I139/$P$5</f>
        <v>55898.00658022063</v>
      </c>
      <c r="L139" s="26" t="s">
        <v>513</v>
      </c>
      <c r="M139" s="26" t="s">
        <v>132</v>
      </c>
      <c r="N139" s="86" t="s">
        <v>19</v>
      </c>
      <c r="O139" s="27">
        <v>36</v>
      </c>
      <c r="P139" s="14"/>
      <c r="Q139" s="211"/>
    </row>
    <row r="140" spans="1:17" ht="28.5" customHeight="1" x14ac:dyDescent="0.2">
      <c r="A140" s="134"/>
      <c r="B140" s="156" t="s">
        <v>25</v>
      </c>
      <c r="C140" s="111" t="s">
        <v>342</v>
      </c>
      <c r="D140" s="111" t="s">
        <v>510</v>
      </c>
      <c r="E140" s="22" t="s">
        <v>515</v>
      </c>
      <c r="F140" s="23">
        <v>42887</v>
      </c>
      <c r="G140" s="23">
        <v>43217</v>
      </c>
      <c r="H140" s="78">
        <v>346000</v>
      </c>
      <c r="I140" s="55">
        <v>129750</v>
      </c>
      <c r="J140" s="24">
        <f>H140/$P$5</f>
        <v>13392.684342945617</v>
      </c>
      <c r="K140" s="24">
        <f>I140/$P$5</f>
        <v>5022.2566286046058</v>
      </c>
      <c r="L140" s="26" t="s">
        <v>352</v>
      </c>
      <c r="M140" s="26" t="s">
        <v>75</v>
      </c>
      <c r="N140" s="86" t="s">
        <v>19</v>
      </c>
      <c r="O140" s="27">
        <v>40</v>
      </c>
      <c r="P140" s="14"/>
      <c r="Q140" s="211"/>
    </row>
    <row r="141" spans="1:17" ht="28.5" customHeight="1" x14ac:dyDescent="0.2">
      <c r="A141" s="134"/>
      <c r="B141" s="156" t="s">
        <v>25</v>
      </c>
      <c r="C141" s="111" t="s">
        <v>342</v>
      </c>
      <c r="D141" s="111" t="s">
        <v>511</v>
      </c>
      <c r="E141" s="22" t="s">
        <v>517</v>
      </c>
      <c r="F141" s="23">
        <v>42887</v>
      </c>
      <c r="G141" s="23">
        <v>43217</v>
      </c>
      <c r="H141" s="78">
        <v>880000</v>
      </c>
      <c r="I141" s="55">
        <v>330000</v>
      </c>
      <c r="J141" s="24">
        <f>H141/$P$5</f>
        <v>34062.318560092899</v>
      </c>
      <c r="K141" s="24">
        <f>I141/$P$5</f>
        <v>12773.369460034835</v>
      </c>
      <c r="L141" s="26" t="s">
        <v>516</v>
      </c>
      <c r="M141" s="26" t="s">
        <v>75</v>
      </c>
      <c r="N141" s="86" t="s">
        <v>19</v>
      </c>
      <c r="O141" s="27">
        <v>28</v>
      </c>
      <c r="P141" s="14"/>
      <c r="Q141" s="211"/>
    </row>
    <row r="142" spans="1:17" ht="28.5" customHeight="1" x14ac:dyDescent="0.2">
      <c r="A142" s="134"/>
      <c r="B142" s="156" t="s">
        <v>25</v>
      </c>
      <c r="C142" s="111" t="s">
        <v>342</v>
      </c>
      <c r="D142" s="111" t="s">
        <v>512</v>
      </c>
      <c r="E142" s="22" t="s">
        <v>519</v>
      </c>
      <c r="F142" s="23">
        <v>42887</v>
      </c>
      <c r="G142" s="23">
        <v>43217</v>
      </c>
      <c r="H142" s="78">
        <v>1640000</v>
      </c>
      <c r="I142" s="55">
        <v>615000</v>
      </c>
      <c r="J142" s="24">
        <f>H142/$P$5</f>
        <v>63479.775498354946</v>
      </c>
      <c r="K142" s="24">
        <f>I142/$P$5</f>
        <v>23804.915811883104</v>
      </c>
      <c r="L142" s="26" t="s">
        <v>518</v>
      </c>
      <c r="M142" s="26" t="s">
        <v>75</v>
      </c>
      <c r="N142" s="86" t="s">
        <v>19</v>
      </c>
      <c r="O142" s="27">
        <v>28</v>
      </c>
      <c r="P142" s="14"/>
      <c r="Q142" s="211"/>
    </row>
    <row r="143" spans="1:17" ht="43.5" customHeight="1" x14ac:dyDescent="0.2">
      <c r="A143" s="134"/>
      <c r="B143" s="156" t="s">
        <v>25</v>
      </c>
      <c r="C143" s="111" t="s">
        <v>508</v>
      </c>
      <c r="D143" s="111" t="s">
        <v>207</v>
      </c>
      <c r="E143" s="22" t="s">
        <v>521</v>
      </c>
      <c r="F143" s="23">
        <v>42767</v>
      </c>
      <c r="G143" s="23">
        <v>43189</v>
      </c>
      <c r="H143" s="78">
        <v>1990471</v>
      </c>
      <c r="I143" s="55">
        <v>746426</v>
      </c>
      <c r="J143" s="24">
        <f>H143/$P$5</f>
        <v>77045.519643893946</v>
      </c>
      <c r="K143" s="24">
        <f>I143/$P$5</f>
        <v>28892.045674472614</v>
      </c>
      <c r="L143" s="26" t="s">
        <v>520</v>
      </c>
      <c r="M143" s="26" t="s">
        <v>132</v>
      </c>
      <c r="N143" s="86" t="s">
        <v>19</v>
      </c>
      <c r="O143" s="27">
        <v>27</v>
      </c>
      <c r="P143" s="14"/>
      <c r="Q143" s="211"/>
    </row>
    <row r="144" spans="1:17" ht="46.5" customHeight="1" x14ac:dyDescent="0.2">
      <c r="A144" s="134"/>
      <c r="B144" s="156" t="s">
        <v>25</v>
      </c>
      <c r="C144" s="107" t="s">
        <v>522</v>
      </c>
      <c r="D144" s="107" t="s">
        <v>527</v>
      </c>
      <c r="E144" s="22" t="s">
        <v>532</v>
      </c>
      <c r="F144" s="23">
        <v>42856</v>
      </c>
      <c r="G144" s="23">
        <v>43251</v>
      </c>
      <c r="H144" s="79">
        <v>1363111</v>
      </c>
      <c r="I144" s="55">
        <v>511166</v>
      </c>
      <c r="J144" s="24">
        <f>H144/$P$5</f>
        <v>52762.183084962257</v>
      </c>
      <c r="K144" s="24">
        <f>I144/$P$5</f>
        <v>19785.794464873234</v>
      </c>
      <c r="L144" s="26" t="s">
        <v>484</v>
      </c>
      <c r="M144" s="26" t="s">
        <v>132</v>
      </c>
      <c r="N144" s="86" t="s">
        <v>19</v>
      </c>
      <c r="O144" s="27">
        <v>24</v>
      </c>
      <c r="P144" s="14"/>
      <c r="Q144" s="211"/>
    </row>
    <row r="145" spans="1:17" ht="45" customHeight="1" x14ac:dyDescent="0.2">
      <c r="A145" s="134"/>
      <c r="B145" s="156" t="s">
        <v>25</v>
      </c>
      <c r="C145" s="107" t="s">
        <v>523</v>
      </c>
      <c r="D145" s="107" t="s">
        <v>528</v>
      </c>
      <c r="E145" s="22" t="s">
        <v>534</v>
      </c>
      <c r="F145" s="23">
        <v>42795</v>
      </c>
      <c r="G145" s="23">
        <v>43099</v>
      </c>
      <c r="H145" s="79">
        <v>3385316</v>
      </c>
      <c r="I145" s="55">
        <v>1269493</v>
      </c>
      <c r="J145" s="24">
        <f>H145/$P$5</f>
        <v>131036.03638474937</v>
      </c>
      <c r="K145" s="24">
        <f>I145/$P$5</f>
        <v>49138.49429069092</v>
      </c>
      <c r="L145" s="26" t="s">
        <v>533</v>
      </c>
      <c r="M145" s="26" t="s">
        <v>132</v>
      </c>
      <c r="N145" s="86" t="s">
        <v>19</v>
      </c>
      <c r="O145" s="27">
        <v>25</v>
      </c>
      <c r="P145" s="14"/>
      <c r="Q145" s="211"/>
    </row>
    <row r="146" spans="1:17" ht="28.5" customHeight="1" x14ac:dyDescent="0.2">
      <c r="A146" s="134"/>
      <c r="B146" s="156" t="s">
        <v>25</v>
      </c>
      <c r="C146" s="107" t="s">
        <v>524</v>
      </c>
      <c r="D146" s="107" t="s">
        <v>529</v>
      </c>
      <c r="E146" s="22" t="s">
        <v>468</v>
      </c>
      <c r="F146" s="23">
        <v>42886</v>
      </c>
      <c r="G146" s="23">
        <v>43251</v>
      </c>
      <c r="H146" s="79">
        <v>4988000</v>
      </c>
      <c r="I146" s="55">
        <v>1870500</v>
      </c>
      <c r="J146" s="24">
        <f>H146/$P$5</f>
        <v>193071.41474743563</v>
      </c>
      <c r="K146" s="24">
        <f>I146/$P$5</f>
        <v>72401.780530288364</v>
      </c>
      <c r="L146" s="26" t="s">
        <v>535</v>
      </c>
      <c r="M146" s="26" t="s">
        <v>49</v>
      </c>
      <c r="N146" s="86" t="s">
        <v>19</v>
      </c>
      <c r="O146" s="27">
        <v>21</v>
      </c>
      <c r="P146" s="14"/>
      <c r="Q146" s="211"/>
    </row>
    <row r="147" spans="1:17" ht="28.5" customHeight="1" x14ac:dyDescent="0.2">
      <c r="A147" s="134"/>
      <c r="B147" s="156" t="s">
        <v>25</v>
      </c>
      <c r="C147" s="107" t="s">
        <v>525</v>
      </c>
      <c r="D147" s="107" t="s">
        <v>530</v>
      </c>
      <c r="E147" s="22" t="s">
        <v>537</v>
      </c>
      <c r="F147" s="23">
        <v>42887</v>
      </c>
      <c r="G147" s="23">
        <v>43617</v>
      </c>
      <c r="H147" s="79">
        <v>4493420</v>
      </c>
      <c r="I147" s="55">
        <v>1685032</v>
      </c>
      <c r="J147" s="24">
        <f>H147/$P$5</f>
        <v>173927.6175730598</v>
      </c>
      <c r="K147" s="24">
        <f>I147/$P$5</f>
        <v>65222.837236307336</v>
      </c>
      <c r="L147" s="26" t="s">
        <v>536</v>
      </c>
      <c r="M147" s="26" t="s">
        <v>80</v>
      </c>
      <c r="N147" s="86" t="s">
        <v>19</v>
      </c>
      <c r="O147" s="27">
        <v>27</v>
      </c>
      <c r="P147" s="14"/>
      <c r="Q147" s="211"/>
    </row>
    <row r="148" spans="1:17" ht="45.75" customHeight="1" x14ac:dyDescent="0.2">
      <c r="A148" s="134"/>
      <c r="B148" s="156" t="s">
        <v>25</v>
      </c>
      <c r="C148" s="107" t="s">
        <v>526</v>
      </c>
      <c r="D148" s="107" t="s">
        <v>531</v>
      </c>
      <c r="E148" s="22" t="s">
        <v>539</v>
      </c>
      <c r="F148" s="23">
        <v>42887</v>
      </c>
      <c r="G148" s="23">
        <v>43251</v>
      </c>
      <c r="H148" s="79">
        <v>16983100</v>
      </c>
      <c r="I148" s="55">
        <v>6368662</v>
      </c>
      <c r="J148" s="24">
        <f>H148/$P$5</f>
        <v>657367.91174762917</v>
      </c>
      <c r="K148" s="24">
        <f>I148/$P$5</f>
        <v>246512.94755177083</v>
      </c>
      <c r="L148" s="26" t="s">
        <v>538</v>
      </c>
      <c r="M148" s="26" t="s">
        <v>336</v>
      </c>
      <c r="N148" s="86" t="s">
        <v>19</v>
      </c>
      <c r="O148" s="27">
        <v>23</v>
      </c>
      <c r="P148" s="14"/>
      <c r="Q148" s="211"/>
    </row>
    <row r="149" spans="1:17" ht="36.75" customHeight="1" x14ac:dyDescent="0.2">
      <c r="A149" s="134"/>
      <c r="B149" s="156" t="s">
        <v>25</v>
      </c>
      <c r="C149" s="107" t="s">
        <v>89</v>
      </c>
      <c r="D149" s="107" t="s">
        <v>543</v>
      </c>
      <c r="E149" s="22" t="s">
        <v>548</v>
      </c>
      <c r="F149" s="23">
        <v>43252</v>
      </c>
      <c r="G149" s="23">
        <v>43373</v>
      </c>
      <c r="H149" s="55">
        <v>15143264</v>
      </c>
      <c r="I149" s="55">
        <v>5678724</v>
      </c>
      <c r="J149" s="24">
        <f>H149/$P$5</f>
        <v>586153.04819043935</v>
      </c>
      <c r="K149" s="24">
        <f>I149/$P$5</f>
        <v>219807.39307141473</v>
      </c>
      <c r="L149" s="26" t="s">
        <v>92</v>
      </c>
      <c r="M149" s="26" t="s">
        <v>75</v>
      </c>
      <c r="N149" s="86" t="s">
        <v>19</v>
      </c>
      <c r="O149" s="27">
        <v>31</v>
      </c>
      <c r="P149" s="14"/>
      <c r="Q149" s="211"/>
    </row>
    <row r="150" spans="1:17" ht="50.25" customHeight="1" x14ac:dyDescent="0.2">
      <c r="A150" s="134"/>
      <c r="B150" s="156" t="s">
        <v>25</v>
      </c>
      <c r="C150" s="107" t="s">
        <v>540</v>
      </c>
      <c r="D150" s="107" t="s">
        <v>544</v>
      </c>
      <c r="E150" s="22" t="s">
        <v>552</v>
      </c>
      <c r="F150" s="23">
        <v>42870</v>
      </c>
      <c r="G150" s="23">
        <v>43069</v>
      </c>
      <c r="H150" s="55">
        <v>2176271</v>
      </c>
      <c r="I150" s="55">
        <v>816101</v>
      </c>
      <c r="J150" s="24">
        <f>H150/$P$5</f>
        <v>84237.313721695376</v>
      </c>
      <c r="K150" s="24">
        <f>I150/$P$5</f>
        <v>31588.968453648151</v>
      </c>
      <c r="L150" s="26" t="s">
        <v>551</v>
      </c>
      <c r="M150" s="26" t="s">
        <v>18</v>
      </c>
      <c r="N150" s="86" t="s">
        <v>19</v>
      </c>
      <c r="O150" s="27">
        <v>30</v>
      </c>
      <c r="P150" s="14"/>
      <c r="Q150" s="211"/>
    </row>
    <row r="151" spans="1:17" ht="28.5" customHeight="1" x14ac:dyDescent="0.2">
      <c r="A151" s="134"/>
      <c r="B151" s="156" t="s">
        <v>25</v>
      </c>
      <c r="C151" s="107" t="s">
        <v>541</v>
      </c>
      <c r="D151" s="107" t="s">
        <v>545</v>
      </c>
      <c r="E151" s="22" t="s">
        <v>550</v>
      </c>
      <c r="F151" s="23">
        <v>42856</v>
      </c>
      <c r="G151" s="23">
        <v>43221</v>
      </c>
      <c r="H151" s="55">
        <v>147500</v>
      </c>
      <c r="I151" s="55">
        <v>55312</v>
      </c>
      <c r="J151" s="24">
        <f>H151/$P$5</f>
        <v>5709.3090768337524</v>
      </c>
      <c r="K151" s="24">
        <f>I151/$P$5</f>
        <v>2140.9715502225663</v>
      </c>
      <c r="L151" s="26" t="s">
        <v>549</v>
      </c>
      <c r="M151" s="26" t="s">
        <v>75</v>
      </c>
      <c r="N151" s="86" t="s">
        <v>19</v>
      </c>
      <c r="O151" s="27">
        <v>33</v>
      </c>
      <c r="P151" s="14"/>
      <c r="Q151" s="211"/>
    </row>
    <row r="152" spans="1:17" ht="28.5" customHeight="1" x14ac:dyDescent="0.2">
      <c r="A152" s="134"/>
      <c r="B152" s="156" t="s">
        <v>25</v>
      </c>
      <c r="C152" s="107" t="s">
        <v>542</v>
      </c>
      <c r="D152" s="107" t="s">
        <v>546</v>
      </c>
      <c r="E152" s="22" t="s">
        <v>468</v>
      </c>
      <c r="F152" s="23">
        <v>42856</v>
      </c>
      <c r="G152" s="23">
        <v>43221</v>
      </c>
      <c r="H152" s="55">
        <v>2096838</v>
      </c>
      <c r="I152" s="55">
        <v>786314</v>
      </c>
      <c r="J152" s="24">
        <f>H152/$P$5</f>
        <v>81162.686278304624</v>
      </c>
      <c r="K152" s="24">
        <f>I152/$P$5</f>
        <v>30435.997677569187</v>
      </c>
      <c r="L152" s="26" t="s">
        <v>553</v>
      </c>
      <c r="M152" s="26" t="s">
        <v>18</v>
      </c>
      <c r="N152" s="86" t="s">
        <v>19</v>
      </c>
      <c r="O152" s="27">
        <v>28</v>
      </c>
      <c r="P152" s="14"/>
      <c r="Q152" s="211"/>
    </row>
    <row r="153" spans="1:17" ht="28.5" customHeight="1" x14ac:dyDescent="0.2">
      <c r="A153" s="134"/>
      <c r="B153" s="156" t="s">
        <v>25</v>
      </c>
      <c r="C153" s="107" t="s">
        <v>540</v>
      </c>
      <c r="D153" s="107" t="s">
        <v>547</v>
      </c>
      <c r="E153" s="22" t="s">
        <v>390</v>
      </c>
      <c r="F153" s="23">
        <v>42886</v>
      </c>
      <c r="G153" s="23">
        <v>43251</v>
      </c>
      <c r="H153" s="55">
        <v>933091</v>
      </c>
      <c r="I153" s="55">
        <v>349908</v>
      </c>
      <c r="J153" s="24">
        <f>H153/$P$5</f>
        <v>36117.321463131411</v>
      </c>
      <c r="K153" s="24">
        <f>I153/$P$5</f>
        <v>13543.952003096574</v>
      </c>
      <c r="L153" s="26" t="s">
        <v>554</v>
      </c>
      <c r="M153" s="26" t="s">
        <v>49</v>
      </c>
      <c r="N153" s="86" t="s">
        <v>19</v>
      </c>
      <c r="O153" s="27">
        <v>31</v>
      </c>
      <c r="P153" s="14"/>
      <c r="Q153" s="211"/>
    </row>
    <row r="154" spans="1:17" ht="28.5" customHeight="1" x14ac:dyDescent="0.2">
      <c r="A154" s="134"/>
      <c r="B154" s="156" t="s">
        <v>25</v>
      </c>
      <c r="C154" s="107" t="s">
        <v>370</v>
      </c>
      <c r="D154" s="107" t="s">
        <v>547</v>
      </c>
      <c r="E154" s="22" t="s">
        <v>560</v>
      </c>
      <c r="F154" s="23">
        <v>42681</v>
      </c>
      <c r="G154" s="23">
        <v>42766</v>
      </c>
      <c r="H154" s="55">
        <v>85000</v>
      </c>
      <c r="I154" s="55">
        <v>31875</v>
      </c>
      <c r="J154" s="24">
        <f>H154/$P$5</f>
        <v>3290.1103154635184</v>
      </c>
      <c r="K154" s="24">
        <f>I154/$P$5</f>
        <v>1233.7913682988194</v>
      </c>
      <c r="L154" s="26" t="s">
        <v>377</v>
      </c>
      <c r="M154" s="26" t="s">
        <v>18</v>
      </c>
      <c r="N154" s="86" t="s">
        <v>19</v>
      </c>
      <c r="O154" s="27">
        <v>19</v>
      </c>
      <c r="P154" s="14"/>
      <c r="Q154" s="211"/>
    </row>
    <row r="155" spans="1:17" ht="46.5" customHeight="1" x14ac:dyDescent="0.2">
      <c r="A155" s="134"/>
      <c r="B155" s="156" t="s">
        <v>25</v>
      </c>
      <c r="C155" s="107" t="s">
        <v>555</v>
      </c>
      <c r="D155" s="107" t="s">
        <v>556</v>
      </c>
      <c r="E155" s="22" t="s">
        <v>562</v>
      </c>
      <c r="F155" s="23">
        <v>42795</v>
      </c>
      <c r="G155" s="23">
        <v>43038</v>
      </c>
      <c r="H155" s="55">
        <v>3576852</v>
      </c>
      <c r="I155" s="55">
        <v>1341319</v>
      </c>
      <c r="J155" s="24">
        <f>H155/$P$5</f>
        <v>138449.85484807432</v>
      </c>
      <c r="K155" s="24">
        <f>I155/$P$5</f>
        <v>51918.676214437779</v>
      </c>
      <c r="L155" s="26" t="s">
        <v>561</v>
      </c>
      <c r="M155" s="26" t="s">
        <v>132</v>
      </c>
      <c r="N155" s="86" t="s">
        <v>19</v>
      </c>
      <c r="O155" s="27">
        <v>26</v>
      </c>
      <c r="P155" s="14"/>
      <c r="Q155" s="211"/>
    </row>
    <row r="156" spans="1:17" ht="28.5" customHeight="1" x14ac:dyDescent="0.2">
      <c r="A156" s="134"/>
      <c r="B156" s="156" t="s">
        <v>25</v>
      </c>
      <c r="C156" s="107" t="s">
        <v>40</v>
      </c>
      <c r="D156" s="107" t="s">
        <v>557</v>
      </c>
      <c r="E156" s="22" t="s">
        <v>563</v>
      </c>
      <c r="F156" s="23">
        <v>42889</v>
      </c>
      <c r="G156" s="23">
        <v>43586</v>
      </c>
      <c r="H156" s="55">
        <v>2956907</v>
      </c>
      <c r="I156" s="55">
        <v>1108839</v>
      </c>
      <c r="J156" s="24">
        <f>H156/$P$5</f>
        <v>114453.53203019159</v>
      </c>
      <c r="K156" s="24">
        <f>I156/$P$5</f>
        <v>42920.030965744147</v>
      </c>
      <c r="L156" s="26" t="s">
        <v>43</v>
      </c>
      <c r="M156" s="26" t="s">
        <v>18</v>
      </c>
      <c r="N156" s="86" t="s">
        <v>19</v>
      </c>
      <c r="O156" s="27">
        <v>36</v>
      </c>
      <c r="P156" s="14"/>
      <c r="Q156" s="211"/>
    </row>
    <row r="157" spans="1:17" ht="28.5" customHeight="1" x14ac:dyDescent="0.2">
      <c r="A157" s="134"/>
      <c r="B157" s="156" t="s">
        <v>25</v>
      </c>
      <c r="C157" s="107" t="s">
        <v>40</v>
      </c>
      <c r="D157" s="107" t="s">
        <v>558</v>
      </c>
      <c r="E157" s="22" t="s">
        <v>565</v>
      </c>
      <c r="F157" s="23">
        <v>42889</v>
      </c>
      <c r="G157" s="23">
        <v>43221</v>
      </c>
      <c r="H157" s="55">
        <v>2937513</v>
      </c>
      <c r="I157" s="55">
        <v>1101567</v>
      </c>
      <c r="J157" s="24">
        <f>H157/$P$5</f>
        <v>113702.84497774337</v>
      </c>
      <c r="K157" s="24">
        <f>I157/$P$5</f>
        <v>42638.552351461192</v>
      </c>
      <c r="L157" s="26" t="s">
        <v>564</v>
      </c>
      <c r="M157" s="26" t="s">
        <v>18</v>
      </c>
      <c r="N157" s="86" t="s">
        <v>19</v>
      </c>
      <c r="O157" s="27">
        <v>36</v>
      </c>
      <c r="P157" s="14"/>
      <c r="Q157" s="211"/>
    </row>
    <row r="158" spans="1:17" ht="45" customHeight="1" x14ac:dyDescent="0.2">
      <c r="A158" s="134"/>
      <c r="B158" s="156" t="s">
        <v>25</v>
      </c>
      <c r="C158" s="107" t="s">
        <v>89</v>
      </c>
      <c r="D158" s="107" t="s">
        <v>559</v>
      </c>
      <c r="E158" s="22" t="s">
        <v>566</v>
      </c>
      <c r="F158" s="23">
        <v>43252</v>
      </c>
      <c r="G158" s="23">
        <v>43373</v>
      </c>
      <c r="H158" s="55">
        <v>4738094</v>
      </c>
      <c r="I158" s="55">
        <v>1776785</v>
      </c>
      <c r="J158" s="24">
        <f>H158/$P$5</f>
        <v>183398.2581768918</v>
      </c>
      <c r="K158" s="24">
        <f>I158/$P$5</f>
        <v>68774.337139539377</v>
      </c>
      <c r="L158" s="26" t="s">
        <v>92</v>
      </c>
      <c r="M158" s="26" t="s">
        <v>75</v>
      </c>
      <c r="N158" s="86" t="s">
        <v>19</v>
      </c>
      <c r="O158" s="27">
        <v>31</v>
      </c>
      <c r="P158" s="14"/>
      <c r="Q158" s="211"/>
    </row>
    <row r="159" spans="1:17" ht="28.5" customHeight="1" x14ac:dyDescent="0.2">
      <c r="A159" s="134"/>
      <c r="B159" s="156" t="s">
        <v>25</v>
      </c>
      <c r="C159" s="107" t="s">
        <v>567</v>
      </c>
      <c r="D159" s="107" t="s">
        <v>570</v>
      </c>
      <c r="E159" s="22" t="s">
        <v>576</v>
      </c>
      <c r="F159" s="23">
        <v>42948</v>
      </c>
      <c r="G159" s="23" t="s">
        <v>575</v>
      </c>
      <c r="H159" s="55">
        <v>779792</v>
      </c>
      <c r="I159" s="55">
        <v>292422</v>
      </c>
      <c r="J159" s="24">
        <f>H159/$P$5</f>
        <v>30183.54944842268</v>
      </c>
      <c r="K159" s="24">
        <f>I159/$P$5</f>
        <v>11318.831043158505</v>
      </c>
      <c r="L159" s="26" t="s">
        <v>574</v>
      </c>
      <c r="M159" s="26" t="s">
        <v>18</v>
      </c>
      <c r="N159" s="86" t="s">
        <v>19</v>
      </c>
      <c r="O159" s="27">
        <v>23</v>
      </c>
      <c r="P159" s="14"/>
      <c r="Q159" s="211"/>
    </row>
    <row r="160" spans="1:17" ht="28.5" customHeight="1" x14ac:dyDescent="0.2">
      <c r="A160" s="134"/>
      <c r="B160" s="156" t="s">
        <v>25</v>
      </c>
      <c r="C160" s="107" t="s">
        <v>568</v>
      </c>
      <c r="D160" s="107" t="s">
        <v>571</v>
      </c>
      <c r="E160" s="22" t="s">
        <v>578</v>
      </c>
      <c r="F160" s="23">
        <v>42750</v>
      </c>
      <c r="G160" s="23">
        <v>43100</v>
      </c>
      <c r="H160" s="55">
        <v>3577151</v>
      </c>
      <c r="I160" s="55">
        <v>1341431</v>
      </c>
      <c r="J160" s="24">
        <f>H160/$P$5</f>
        <v>138461.42829494871</v>
      </c>
      <c r="K160" s="24">
        <f>I160/$P$5</f>
        <v>51923.011418618153</v>
      </c>
      <c r="L160" s="26" t="s">
        <v>577</v>
      </c>
      <c r="M160" s="26" t="s">
        <v>18</v>
      </c>
      <c r="N160" s="86" t="s">
        <v>19</v>
      </c>
      <c r="O160" s="27">
        <v>31</v>
      </c>
      <c r="P160" s="14"/>
      <c r="Q160" s="211"/>
    </row>
    <row r="161" spans="1:17" ht="28.5" customHeight="1" x14ac:dyDescent="0.2">
      <c r="A161" s="134"/>
      <c r="B161" s="156" t="s">
        <v>25</v>
      </c>
      <c r="C161" s="107" t="s">
        <v>569</v>
      </c>
      <c r="D161" s="107" t="s">
        <v>572</v>
      </c>
      <c r="E161" s="22" t="s">
        <v>550</v>
      </c>
      <c r="F161" s="23">
        <v>42856</v>
      </c>
      <c r="G161" s="23" t="s">
        <v>579</v>
      </c>
      <c r="H161" s="55">
        <v>4529000</v>
      </c>
      <c r="I161" s="55">
        <v>1698375</v>
      </c>
      <c r="J161" s="24">
        <f>H161/$P$5</f>
        <v>175304.81904393266</v>
      </c>
      <c r="K161" s="24">
        <f>I161/$P$5</f>
        <v>65739.307141474739</v>
      </c>
      <c r="L161" s="26" t="s">
        <v>470</v>
      </c>
      <c r="M161" s="26" t="s">
        <v>132</v>
      </c>
      <c r="N161" s="86" t="s">
        <v>19</v>
      </c>
      <c r="O161" s="27">
        <v>34</v>
      </c>
      <c r="P161" s="14"/>
      <c r="Q161" s="211"/>
    </row>
    <row r="162" spans="1:17" ht="28.5" customHeight="1" x14ac:dyDescent="0.2">
      <c r="A162" s="134"/>
      <c r="B162" s="156" t="s">
        <v>25</v>
      </c>
      <c r="C162" s="107" t="s">
        <v>111</v>
      </c>
      <c r="D162" s="107" t="s">
        <v>207</v>
      </c>
      <c r="E162" s="22" t="s">
        <v>580</v>
      </c>
      <c r="F162" s="23">
        <v>42887</v>
      </c>
      <c r="G162" s="23">
        <v>43251</v>
      </c>
      <c r="H162" s="55">
        <v>3210725</v>
      </c>
      <c r="I162" s="55">
        <v>1204021</v>
      </c>
      <c r="J162" s="24">
        <f>H162/$P$5</f>
        <v>124278.11108960712</v>
      </c>
      <c r="K162" s="24">
        <f>I162/$P$5</f>
        <v>46604.257789820011</v>
      </c>
      <c r="L162" s="26" t="s">
        <v>114</v>
      </c>
      <c r="M162" s="26" t="s">
        <v>18</v>
      </c>
      <c r="N162" s="86" t="s">
        <v>19</v>
      </c>
      <c r="O162" s="27">
        <v>22</v>
      </c>
      <c r="P162" s="14"/>
      <c r="Q162" s="211"/>
    </row>
    <row r="163" spans="1:17" ht="44.25" customHeight="1" x14ac:dyDescent="0.2">
      <c r="A163" s="134"/>
      <c r="B163" s="156" t="s">
        <v>25</v>
      </c>
      <c r="C163" s="107" t="s">
        <v>30</v>
      </c>
      <c r="D163" s="107" t="s">
        <v>573</v>
      </c>
      <c r="E163" s="22" t="s">
        <v>581</v>
      </c>
      <c r="F163" s="23">
        <v>42737</v>
      </c>
      <c r="G163" s="23">
        <v>42916</v>
      </c>
      <c r="H163" s="55">
        <v>4410666</v>
      </c>
      <c r="I163" s="55">
        <v>1653999</v>
      </c>
      <c r="J163" s="24">
        <f>H163/$P$5</f>
        <v>170724.44358428489</v>
      </c>
      <c r="K163" s="24">
        <f>I163/$P$5</f>
        <v>64021.637313721694</v>
      </c>
      <c r="L163" s="26" t="s">
        <v>105</v>
      </c>
      <c r="M163" s="26" t="s">
        <v>18</v>
      </c>
      <c r="N163" s="86" t="s">
        <v>19</v>
      </c>
      <c r="O163" s="27">
        <v>24</v>
      </c>
      <c r="P163" s="14"/>
      <c r="Q163" s="211"/>
    </row>
    <row r="164" spans="1:17" ht="28.5" customHeight="1" x14ac:dyDescent="0.2">
      <c r="A164" s="134"/>
      <c r="B164" s="156" t="s">
        <v>25</v>
      </c>
      <c r="C164" s="107" t="s">
        <v>89</v>
      </c>
      <c r="D164" s="107" t="s">
        <v>583</v>
      </c>
      <c r="E164" s="22" t="s">
        <v>588</v>
      </c>
      <c r="F164" s="23">
        <v>42887</v>
      </c>
      <c r="G164" s="23">
        <v>43069</v>
      </c>
      <c r="H164" s="55">
        <v>584264</v>
      </c>
      <c r="I164" s="55">
        <v>219099</v>
      </c>
      <c r="J164" s="24">
        <f>H164/$P$5</f>
        <v>22615.211921811497</v>
      </c>
      <c r="K164" s="24">
        <f>I164/$P$5</f>
        <v>8480.7044706793113</v>
      </c>
      <c r="L164" s="26" t="s">
        <v>92</v>
      </c>
      <c r="M164" s="26" t="s">
        <v>75</v>
      </c>
      <c r="N164" s="86" t="s">
        <v>19</v>
      </c>
      <c r="O164" s="27">
        <v>25</v>
      </c>
      <c r="P164" s="14"/>
      <c r="Q164" s="211"/>
    </row>
    <row r="165" spans="1:17" ht="45.75" customHeight="1" x14ac:dyDescent="0.2">
      <c r="A165" s="134"/>
      <c r="B165" s="156" t="s">
        <v>25</v>
      </c>
      <c r="C165" s="107" t="s">
        <v>582</v>
      </c>
      <c r="D165" s="107" t="s">
        <v>584</v>
      </c>
      <c r="E165" s="22" t="s">
        <v>589</v>
      </c>
      <c r="F165" s="23">
        <v>42704</v>
      </c>
      <c r="G165" s="23">
        <v>42795</v>
      </c>
      <c r="H165" s="55">
        <v>1712700</v>
      </c>
      <c r="I165" s="55">
        <v>642262</v>
      </c>
      <c r="J165" s="24">
        <f>H165/$P$5</f>
        <v>66293.787497580794</v>
      </c>
      <c r="K165" s="24">
        <f>I165/$P$5</f>
        <v>24860.150958002709</v>
      </c>
      <c r="L165" s="26" t="s">
        <v>212</v>
      </c>
      <c r="M165" s="26" t="s">
        <v>18</v>
      </c>
      <c r="N165" s="86" t="s">
        <v>19</v>
      </c>
      <c r="O165" s="27">
        <v>24</v>
      </c>
      <c r="P165" s="14"/>
      <c r="Q165" s="211"/>
    </row>
    <row r="166" spans="1:17" ht="28.5" customHeight="1" x14ac:dyDescent="0.2">
      <c r="A166" s="134"/>
      <c r="B166" s="156" t="s">
        <v>25</v>
      </c>
      <c r="C166" s="107" t="s">
        <v>34</v>
      </c>
      <c r="D166" s="107" t="s">
        <v>585</v>
      </c>
      <c r="E166" s="22" t="s">
        <v>590</v>
      </c>
      <c r="F166" s="23">
        <v>42736</v>
      </c>
      <c r="G166" s="23">
        <v>43251</v>
      </c>
      <c r="H166" s="55">
        <v>329000</v>
      </c>
      <c r="I166" s="55">
        <v>123375</v>
      </c>
      <c r="J166" s="24">
        <f>H166/$P$5</f>
        <v>12734.662279852912</v>
      </c>
      <c r="K166" s="24">
        <f>I166/$P$5</f>
        <v>4775.4983549448425</v>
      </c>
      <c r="L166" s="26" t="s">
        <v>308</v>
      </c>
      <c r="M166" s="26" t="s">
        <v>18</v>
      </c>
      <c r="N166" s="86" t="s">
        <v>19</v>
      </c>
      <c r="O166" s="27">
        <v>17</v>
      </c>
      <c r="P166" s="14"/>
      <c r="Q166" s="211"/>
    </row>
    <row r="167" spans="1:17" ht="28.5" customHeight="1" x14ac:dyDescent="0.2">
      <c r="A167" s="134"/>
      <c r="B167" s="156" t="s">
        <v>25</v>
      </c>
      <c r="C167" s="107" t="s">
        <v>34</v>
      </c>
      <c r="D167" s="107" t="s">
        <v>586</v>
      </c>
      <c r="E167" s="22" t="s">
        <v>591</v>
      </c>
      <c r="F167" s="23">
        <v>42654</v>
      </c>
      <c r="G167" s="23">
        <v>43251</v>
      </c>
      <c r="H167" s="55">
        <v>440000</v>
      </c>
      <c r="I167" s="55">
        <v>165000</v>
      </c>
      <c r="J167" s="24">
        <f>H167/$P$5</f>
        <v>17031.15928004645</v>
      </c>
      <c r="K167" s="24">
        <f>I167/$P$5</f>
        <v>6386.6847300174177</v>
      </c>
      <c r="L167" s="26" t="s">
        <v>323</v>
      </c>
      <c r="M167" s="26" t="s">
        <v>18</v>
      </c>
      <c r="N167" s="86" t="s">
        <v>19</v>
      </c>
      <c r="O167" s="27">
        <v>22</v>
      </c>
      <c r="P167" s="14"/>
      <c r="Q167" s="211"/>
    </row>
    <row r="168" spans="1:17" ht="58.5" customHeight="1" x14ac:dyDescent="0.2">
      <c r="A168" s="134"/>
      <c r="B168" s="156" t="s">
        <v>25</v>
      </c>
      <c r="C168" s="107" t="s">
        <v>34</v>
      </c>
      <c r="D168" s="107" t="s">
        <v>587</v>
      </c>
      <c r="E168" s="22" t="s">
        <v>593</v>
      </c>
      <c r="F168" s="23">
        <v>42654</v>
      </c>
      <c r="G168" s="23">
        <v>43251</v>
      </c>
      <c r="H168" s="55">
        <v>300000</v>
      </c>
      <c r="I168" s="55">
        <v>112500</v>
      </c>
      <c r="J168" s="24">
        <f>H168/$P$5</f>
        <v>11612.154054577124</v>
      </c>
      <c r="K168" s="24">
        <f>I168/$P$5</f>
        <v>4354.5577704664211</v>
      </c>
      <c r="L168" s="26" t="s">
        <v>592</v>
      </c>
      <c r="M168" s="26" t="s">
        <v>18</v>
      </c>
      <c r="N168" s="86" t="s">
        <v>19</v>
      </c>
      <c r="O168" s="27">
        <v>27</v>
      </c>
      <c r="P168" s="14"/>
      <c r="Q168" s="211"/>
    </row>
    <row r="169" spans="1:17" ht="51" customHeight="1" x14ac:dyDescent="0.2">
      <c r="A169" s="134"/>
      <c r="B169" s="156" t="s">
        <v>25</v>
      </c>
      <c r="C169" s="107" t="s">
        <v>594</v>
      </c>
      <c r="D169" s="107" t="s">
        <v>595</v>
      </c>
      <c r="E169" s="22" t="s">
        <v>600</v>
      </c>
      <c r="F169" s="23">
        <v>42795</v>
      </c>
      <c r="G169" s="23">
        <v>43585</v>
      </c>
      <c r="H169" s="55">
        <v>7575593</v>
      </c>
      <c r="I169" s="55">
        <v>2840847</v>
      </c>
      <c r="J169" s="24">
        <f>H169/$P$5</f>
        <v>293229.84323592024</v>
      </c>
      <c r="K169" s="24">
        <f>I169/$P$5</f>
        <v>109961.17669827753</v>
      </c>
      <c r="L169" s="26" t="s">
        <v>131</v>
      </c>
      <c r="M169" s="26" t="s">
        <v>132</v>
      </c>
      <c r="N169" s="86" t="s">
        <v>19</v>
      </c>
      <c r="O169" s="27">
        <v>33</v>
      </c>
      <c r="P169" s="14"/>
      <c r="Q169" s="211"/>
    </row>
    <row r="170" spans="1:17" ht="58.5" customHeight="1" x14ac:dyDescent="0.2">
      <c r="A170" s="134"/>
      <c r="B170" s="156" t="s">
        <v>25</v>
      </c>
      <c r="C170" s="107" t="s">
        <v>540</v>
      </c>
      <c r="D170" s="107" t="s">
        <v>596</v>
      </c>
      <c r="E170" s="22" t="s">
        <v>602</v>
      </c>
      <c r="F170" s="23">
        <v>42887</v>
      </c>
      <c r="G170" s="23">
        <v>43616</v>
      </c>
      <c r="H170" s="55">
        <v>2801731</v>
      </c>
      <c r="I170" s="55">
        <v>1050648</v>
      </c>
      <c r="J170" s="24">
        <f>H170/$P$5</f>
        <v>108447.1066382814</v>
      </c>
      <c r="K170" s="24">
        <f>I170/$P$5</f>
        <v>40667.621443777818</v>
      </c>
      <c r="L170" s="26" t="s">
        <v>601</v>
      </c>
      <c r="M170" s="26" t="s">
        <v>97</v>
      </c>
      <c r="N170" s="86" t="s">
        <v>19</v>
      </c>
      <c r="O170" s="27">
        <v>27</v>
      </c>
      <c r="P170" s="14"/>
      <c r="Q170" s="211"/>
    </row>
    <row r="171" spans="1:17" ht="28.5" customHeight="1" x14ac:dyDescent="0.2">
      <c r="A171" s="134"/>
      <c r="B171" s="156" t="s">
        <v>25</v>
      </c>
      <c r="C171" s="107" t="s">
        <v>342</v>
      </c>
      <c r="D171" s="107" t="s">
        <v>597</v>
      </c>
      <c r="E171" s="22" t="s">
        <v>603</v>
      </c>
      <c r="F171" s="23">
        <v>42887</v>
      </c>
      <c r="G171" s="23">
        <v>43217</v>
      </c>
      <c r="H171" s="55">
        <v>880000</v>
      </c>
      <c r="I171" s="55">
        <v>330000</v>
      </c>
      <c r="J171" s="24">
        <f>H171/$P$5</f>
        <v>34062.318560092899</v>
      </c>
      <c r="K171" s="24">
        <f>I171/$P$5</f>
        <v>12773.369460034835</v>
      </c>
      <c r="L171" s="26" t="s">
        <v>352</v>
      </c>
      <c r="M171" s="26" t="s">
        <v>97</v>
      </c>
      <c r="N171" s="86" t="s">
        <v>19</v>
      </c>
      <c r="O171" s="27">
        <v>23</v>
      </c>
      <c r="P171" s="14"/>
      <c r="Q171" s="211"/>
    </row>
    <row r="172" spans="1:17" ht="28.5" customHeight="1" x14ac:dyDescent="0.2">
      <c r="A172" s="134"/>
      <c r="B172" s="156" t="s">
        <v>25</v>
      </c>
      <c r="C172" s="107" t="s">
        <v>40</v>
      </c>
      <c r="D172" s="107" t="s">
        <v>598</v>
      </c>
      <c r="E172" s="22" t="s">
        <v>604</v>
      </c>
      <c r="F172" s="23">
        <v>42889</v>
      </c>
      <c r="G172" s="23">
        <v>43221</v>
      </c>
      <c r="H172" s="55">
        <v>891235</v>
      </c>
      <c r="I172" s="55">
        <v>334212</v>
      </c>
      <c r="J172" s="24">
        <f>H172/$P$5</f>
        <v>34497.193729436811</v>
      </c>
      <c r="K172" s="24">
        <f>I172/$P$5</f>
        <v>12936.404102961098</v>
      </c>
      <c r="L172" s="26" t="s">
        <v>43</v>
      </c>
      <c r="M172" s="26" t="s">
        <v>18</v>
      </c>
      <c r="N172" s="86" t="s">
        <v>19</v>
      </c>
      <c r="O172" s="27">
        <v>25</v>
      </c>
      <c r="P172" s="14"/>
      <c r="Q172" s="211"/>
    </row>
    <row r="173" spans="1:17" ht="59.25" customHeight="1" x14ac:dyDescent="0.2">
      <c r="A173" s="134"/>
      <c r="B173" s="156" t="s">
        <v>25</v>
      </c>
      <c r="C173" s="107" t="s">
        <v>540</v>
      </c>
      <c r="D173" s="107" t="s">
        <v>599</v>
      </c>
      <c r="E173" s="22" t="s">
        <v>606</v>
      </c>
      <c r="F173" s="23">
        <v>42795</v>
      </c>
      <c r="G173" s="23">
        <v>43251</v>
      </c>
      <c r="H173" s="55">
        <v>1832782</v>
      </c>
      <c r="I173" s="55">
        <v>687293</v>
      </c>
      <c r="J173" s="24">
        <f>H173/$P$5</f>
        <v>70941.823108186567</v>
      </c>
      <c r="K173" s="24">
        <f>I173/$P$5</f>
        <v>26603.173988774917</v>
      </c>
      <c r="L173" s="26" t="s">
        <v>605</v>
      </c>
      <c r="M173" s="26" t="s">
        <v>97</v>
      </c>
      <c r="N173" s="86" t="s">
        <v>19</v>
      </c>
      <c r="O173" s="27">
        <v>26</v>
      </c>
      <c r="P173" s="14"/>
      <c r="Q173" s="211"/>
    </row>
    <row r="174" spans="1:17" ht="49.5" customHeight="1" x14ac:dyDescent="0.2">
      <c r="A174" s="134"/>
      <c r="B174" s="156" t="s">
        <v>25</v>
      </c>
      <c r="C174" s="107" t="s">
        <v>229</v>
      </c>
      <c r="D174" s="107" t="s">
        <v>608</v>
      </c>
      <c r="E174" s="22" t="s">
        <v>613</v>
      </c>
      <c r="F174" s="23">
        <v>42887</v>
      </c>
      <c r="G174" s="23">
        <v>43252</v>
      </c>
      <c r="H174" s="55">
        <v>1392165</v>
      </c>
      <c r="I174" s="55">
        <v>522061</v>
      </c>
      <c r="J174" s="24">
        <f>H174/$P$5</f>
        <v>53886.781497967873</v>
      </c>
      <c r="K174" s="24">
        <f>I174/$P$5</f>
        <v>20207.509192955291</v>
      </c>
      <c r="L174" s="26" t="s">
        <v>232</v>
      </c>
      <c r="M174" s="26" t="s">
        <v>75</v>
      </c>
      <c r="N174" s="86" t="s">
        <v>19</v>
      </c>
      <c r="O174" s="27">
        <v>33</v>
      </c>
      <c r="P174" s="14"/>
      <c r="Q174" s="211"/>
    </row>
    <row r="175" spans="1:17" ht="33.75" customHeight="1" x14ac:dyDescent="0.2">
      <c r="A175" s="134"/>
      <c r="B175" s="156" t="s">
        <v>25</v>
      </c>
      <c r="C175" s="107" t="s">
        <v>607</v>
      </c>
      <c r="D175" s="107" t="s">
        <v>609</v>
      </c>
      <c r="E175" s="22" t="s">
        <v>615</v>
      </c>
      <c r="F175" s="23">
        <v>42795</v>
      </c>
      <c r="G175" s="23">
        <v>43069</v>
      </c>
      <c r="H175" s="55">
        <v>80100</v>
      </c>
      <c r="I175" s="55">
        <v>18022</v>
      </c>
      <c r="J175" s="24">
        <f>H175/$P$5</f>
        <v>3100.445132572092</v>
      </c>
      <c r="K175" s="24">
        <f>I175/$P$5</f>
        <v>697.58080123862976</v>
      </c>
      <c r="L175" s="26" t="s">
        <v>614</v>
      </c>
      <c r="M175" s="26" t="s">
        <v>56</v>
      </c>
      <c r="N175" s="86" t="s">
        <v>19</v>
      </c>
      <c r="O175" s="27">
        <v>35</v>
      </c>
      <c r="P175" s="14"/>
      <c r="Q175" s="211"/>
    </row>
    <row r="176" spans="1:17" ht="60.75" customHeight="1" x14ac:dyDescent="0.2">
      <c r="A176" s="134"/>
      <c r="B176" s="156" t="s">
        <v>25</v>
      </c>
      <c r="C176" s="107" t="s">
        <v>607</v>
      </c>
      <c r="D176" s="107" t="s">
        <v>610</v>
      </c>
      <c r="E176" s="22" t="s">
        <v>616</v>
      </c>
      <c r="F176" s="23">
        <v>42795</v>
      </c>
      <c r="G176" s="23">
        <v>43069</v>
      </c>
      <c r="H176" s="55">
        <v>490850</v>
      </c>
      <c r="I176" s="55">
        <v>110441</v>
      </c>
      <c r="J176" s="24">
        <f>H176/$P$5</f>
        <v>18999.41939229727</v>
      </c>
      <c r="K176" s="24">
        <f>I176/$P$5</f>
        <v>4274.8596864718402</v>
      </c>
      <c r="L176" s="26" t="s">
        <v>614</v>
      </c>
      <c r="M176" s="26" t="s">
        <v>18</v>
      </c>
      <c r="N176" s="86" t="s">
        <v>19</v>
      </c>
      <c r="O176" s="27">
        <v>22</v>
      </c>
      <c r="P176" s="14"/>
      <c r="Q176" s="211"/>
    </row>
    <row r="177" spans="1:17" ht="48" customHeight="1" x14ac:dyDescent="0.2">
      <c r="A177" s="134"/>
      <c r="B177" s="156" t="s">
        <v>25</v>
      </c>
      <c r="C177" s="107" t="s">
        <v>607</v>
      </c>
      <c r="D177" s="107" t="s">
        <v>611</v>
      </c>
      <c r="E177" s="22" t="s">
        <v>617</v>
      </c>
      <c r="F177" s="23">
        <v>42795</v>
      </c>
      <c r="G177" s="23">
        <v>42856</v>
      </c>
      <c r="H177" s="55">
        <v>242500</v>
      </c>
      <c r="I177" s="55">
        <v>54562</v>
      </c>
      <c r="J177" s="24">
        <f>H177/$P$5</f>
        <v>9386.4911941165083</v>
      </c>
      <c r="K177" s="24">
        <f>I177/$P$5</f>
        <v>2111.9411650861234</v>
      </c>
      <c r="L177" s="26" t="s">
        <v>614</v>
      </c>
      <c r="M177" s="26" t="s">
        <v>237</v>
      </c>
      <c r="N177" s="86" t="s">
        <v>19</v>
      </c>
      <c r="O177" s="27">
        <v>32</v>
      </c>
      <c r="P177" s="14"/>
      <c r="Q177" s="211"/>
    </row>
    <row r="178" spans="1:17" ht="28.5" customHeight="1" x14ac:dyDescent="0.2">
      <c r="A178" s="134"/>
      <c r="B178" s="156" t="s">
        <v>25</v>
      </c>
      <c r="C178" s="107" t="s">
        <v>204</v>
      </c>
      <c r="D178" s="160" t="s">
        <v>612</v>
      </c>
      <c r="E178" s="22" t="s">
        <v>618</v>
      </c>
      <c r="F178" s="23">
        <v>42675</v>
      </c>
      <c r="G178" s="23">
        <v>43009</v>
      </c>
      <c r="H178" s="55">
        <v>1973000</v>
      </c>
      <c r="I178" s="55">
        <v>739875</v>
      </c>
      <c r="J178" s="24">
        <f>H178/$P$5</f>
        <v>76369.266498935554</v>
      </c>
      <c r="K178" s="24">
        <f>I178/$P$5</f>
        <v>28638.474937100833</v>
      </c>
      <c r="L178" s="26" t="s">
        <v>206</v>
      </c>
      <c r="M178" s="26" t="s">
        <v>97</v>
      </c>
      <c r="N178" s="86" t="s">
        <v>19</v>
      </c>
      <c r="O178" s="27">
        <v>23</v>
      </c>
      <c r="P178" s="14"/>
      <c r="Q178" s="211"/>
    </row>
    <row r="179" spans="1:17" ht="38.25" customHeight="1" x14ac:dyDescent="0.2">
      <c r="A179" s="134"/>
      <c r="B179" s="156" t="s">
        <v>25</v>
      </c>
      <c r="C179" s="107" t="s">
        <v>204</v>
      </c>
      <c r="D179" s="160" t="s">
        <v>622</v>
      </c>
      <c r="E179" s="22" t="s">
        <v>627</v>
      </c>
      <c r="F179" s="23">
        <v>42675</v>
      </c>
      <c r="G179" s="23">
        <v>43039</v>
      </c>
      <c r="H179" s="55">
        <v>1303516</v>
      </c>
      <c r="I179" s="55">
        <v>488818</v>
      </c>
      <c r="J179" s="24">
        <f>H179/$P$5</f>
        <v>50455.428682020516</v>
      </c>
      <c r="K179" s="24">
        <f>I179/$P$5</f>
        <v>18920.766402167603</v>
      </c>
      <c r="L179" s="26" t="s">
        <v>206</v>
      </c>
      <c r="M179" s="26" t="s">
        <v>97</v>
      </c>
      <c r="N179" s="86" t="s">
        <v>19</v>
      </c>
      <c r="O179" s="27">
        <v>20</v>
      </c>
      <c r="P179" s="14"/>
      <c r="Q179" s="211"/>
    </row>
    <row r="180" spans="1:17" ht="48" customHeight="1" x14ac:dyDescent="0.2">
      <c r="A180" s="134"/>
      <c r="B180" s="156" t="s">
        <v>25</v>
      </c>
      <c r="C180" s="107" t="s">
        <v>540</v>
      </c>
      <c r="D180" s="107" t="s">
        <v>623</v>
      </c>
      <c r="E180" s="22" t="s">
        <v>629</v>
      </c>
      <c r="F180" s="23">
        <v>42739</v>
      </c>
      <c r="G180" s="23">
        <v>43100</v>
      </c>
      <c r="H180" s="55">
        <v>891044</v>
      </c>
      <c r="I180" s="55">
        <v>334141</v>
      </c>
      <c r="J180" s="24">
        <f>H180/$P$5</f>
        <v>34489.800658022061</v>
      </c>
      <c r="K180" s="24">
        <f>I180/$P$5</f>
        <v>12933.655893168183</v>
      </c>
      <c r="L180" s="26" t="s">
        <v>628</v>
      </c>
      <c r="M180" s="26" t="s">
        <v>97</v>
      </c>
      <c r="N180" s="86" t="s">
        <v>19</v>
      </c>
      <c r="O180" s="27">
        <v>36</v>
      </c>
      <c r="P180" s="14"/>
      <c r="Q180" s="211"/>
    </row>
    <row r="181" spans="1:17" ht="48" customHeight="1" x14ac:dyDescent="0.2">
      <c r="A181" s="134"/>
      <c r="B181" s="156" t="s">
        <v>25</v>
      </c>
      <c r="C181" s="107" t="s">
        <v>619</v>
      </c>
      <c r="D181" s="107" t="s">
        <v>436</v>
      </c>
      <c r="E181" s="22" t="s">
        <v>630</v>
      </c>
      <c r="F181" s="23">
        <v>42739</v>
      </c>
      <c r="G181" s="23">
        <v>43100</v>
      </c>
      <c r="H181" s="55">
        <v>903325</v>
      </c>
      <c r="I181" s="55">
        <v>338746</v>
      </c>
      <c r="J181" s="24">
        <f>H181/$P$5</f>
        <v>34965.16353783627</v>
      </c>
      <c r="K181" s="24">
        <f>I181/$P$5</f>
        <v>13111.902457905941</v>
      </c>
      <c r="L181" s="26" t="s">
        <v>96</v>
      </c>
      <c r="M181" s="26" t="s">
        <v>97</v>
      </c>
      <c r="N181" s="86" t="s">
        <v>19</v>
      </c>
      <c r="O181" s="27">
        <v>30</v>
      </c>
      <c r="P181" s="14"/>
      <c r="Q181" s="211"/>
    </row>
    <row r="182" spans="1:17" ht="51.75" customHeight="1" x14ac:dyDescent="0.2">
      <c r="A182" s="134"/>
      <c r="B182" s="156" t="s">
        <v>25</v>
      </c>
      <c r="C182" s="107" t="s">
        <v>620</v>
      </c>
      <c r="D182" s="107" t="s">
        <v>624</v>
      </c>
      <c r="E182" s="22" t="s">
        <v>631</v>
      </c>
      <c r="F182" s="23">
        <v>42948</v>
      </c>
      <c r="G182" s="23">
        <v>43100</v>
      </c>
      <c r="H182" s="55">
        <v>1467980</v>
      </c>
      <c r="I182" s="55">
        <v>330295</v>
      </c>
      <c r="J182" s="24">
        <f>H182/$P$5</f>
        <v>56821.366363460424</v>
      </c>
      <c r="K182" s="24">
        <f>I182/$P$5</f>
        <v>12784.788078188503</v>
      </c>
      <c r="L182" s="26" t="s">
        <v>428</v>
      </c>
      <c r="M182" s="26" t="s">
        <v>18</v>
      </c>
      <c r="N182" s="86" t="s">
        <v>19</v>
      </c>
      <c r="O182" s="27">
        <v>16</v>
      </c>
      <c r="P182" s="14"/>
      <c r="Q182" s="211"/>
    </row>
    <row r="183" spans="1:17" ht="51.75" customHeight="1" x14ac:dyDescent="0.2">
      <c r="A183" s="134"/>
      <c r="B183" s="129" t="s">
        <v>25</v>
      </c>
      <c r="C183" s="106" t="s">
        <v>735</v>
      </c>
      <c r="D183" s="107" t="s">
        <v>754</v>
      </c>
      <c r="E183" s="22" t="s">
        <v>792</v>
      </c>
      <c r="F183" s="23">
        <v>43023</v>
      </c>
      <c r="G183" s="23">
        <v>43038</v>
      </c>
      <c r="H183" s="108">
        <v>155000</v>
      </c>
      <c r="I183" s="109">
        <v>58125</v>
      </c>
      <c r="J183" s="24">
        <f>H183/$P$5</f>
        <v>5999.6129281981803</v>
      </c>
      <c r="K183" s="24">
        <f>I183/$P$5</f>
        <v>2249.8548480743175</v>
      </c>
      <c r="L183" s="26" t="s">
        <v>793</v>
      </c>
      <c r="M183" s="26" t="s">
        <v>132</v>
      </c>
      <c r="N183" s="145" t="s">
        <v>19</v>
      </c>
      <c r="O183" s="27">
        <v>21</v>
      </c>
      <c r="P183" s="14"/>
      <c r="Q183" s="211"/>
    </row>
    <row r="184" spans="1:17" ht="51.75" customHeight="1" x14ac:dyDescent="0.2">
      <c r="A184" s="134"/>
      <c r="B184" s="129" t="s">
        <v>25</v>
      </c>
      <c r="C184" s="106" t="s">
        <v>342</v>
      </c>
      <c r="D184" s="107" t="s">
        <v>755</v>
      </c>
      <c r="E184" s="22" t="s">
        <v>794</v>
      </c>
      <c r="F184" s="23">
        <v>43252</v>
      </c>
      <c r="G184" s="23">
        <v>43585</v>
      </c>
      <c r="H184" s="108">
        <v>250000</v>
      </c>
      <c r="I184" s="109">
        <v>93750</v>
      </c>
      <c r="J184" s="24">
        <f>H184/$P$5</f>
        <v>9676.7950454809361</v>
      </c>
      <c r="K184" s="24">
        <f>I184/$P$5</f>
        <v>3628.798142055351</v>
      </c>
      <c r="L184" s="26" t="s">
        <v>352</v>
      </c>
      <c r="M184" s="26" t="s">
        <v>75</v>
      </c>
      <c r="N184" s="145" t="s">
        <v>19</v>
      </c>
      <c r="O184" s="27">
        <v>40</v>
      </c>
      <c r="P184" s="14"/>
      <c r="Q184" s="211"/>
    </row>
    <row r="185" spans="1:17" ht="51.75" customHeight="1" x14ac:dyDescent="0.2">
      <c r="A185" s="134"/>
      <c r="B185" s="129" t="s">
        <v>25</v>
      </c>
      <c r="C185" s="106" t="s">
        <v>342</v>
      </c>
      <c r="D185" s="107" t="s">
        <v>756</v>
      </c>
      <c r="E185" s="22" t="s">
        <v>795</v>
      </c>
      <c r="F185" s="23">
        <v>43252</v>
      </c>
      <c r="G185" s="23">
        <v>43585</v>
      </c>
      <c r="H185" s="108">
        <v>300000</v>
      </c>
      <c r="I185" s="109">
        <v>112500</v>
      </c>
      <c r="J185" s="24">
        <f>H185/$P$5</f>
        <v>11612.154054577124</v>
      </c>
      <c r="K185" s="24">
        <f>I185/$P$5</f>
        <v>4354.5577704664211</v>
      </c>
      <c r="L185" s="26" t="s">
        <v>352</v>
      </c>
      <c r="M185" s="26" t="s">
        <v>75</v>
      </c>
      <c r="N185" s="145" t="s">
        <v>19</v>
      </c>
      <c r="O185" s="27">
        <v>40</v>
      </c>
      <c r="P185" s="14"/>
      <c r="Q185" s="211"/>
    </row>
    <row r="186" spans="1:17" ht="51.75" customHeight="1" x14ac:dyDescent="0.2">
      <c r="A186" s="134"/>
      <c r="B186" s="129" t="s">
        <v>25</v>
      </c>
      <c r="C186" s="106" t="s">
        <v>342</v>
      </c>
      <c r="D186" s="107" t="s">
        <v>757</v>
      </c>
      <c r="E186" s="22" t="s">
        <v>796</v>
      </c>
      <c r="F186" s="23">
        <v>43252</v>
      </c>
      <c r="G186" s="23">
        <v>43585</v>
      </c>
      <c r="H186" s="108">
        <v>300000</v>
      </c>
      <c r="I186" s="109">
        <v>112500</v>
      </c>
      <c r="J186" s="24">
        <f>H186/$P$5</f>
        <v>11612.154054577124</v>
      </c>
      <c r="K186" s="24">
        <f>I186/$P$5</f>
        <v>4354.5577704664211</v>
      </c>
      <c r="L186" s="26" t="s">
        <v>352</v>
      </c>
      <c r="M186" s="26" t="s">
        <v>75</v>
      </c>
      <c r="N186" s="145" t="s">
        <v>19</v>
      </c>
      <c r="O186" s="27">
        <v>40</v>
      </c>
      <c r="P186" s="14"/>
      <c r="Q186" s="211"/>
    </row>
    <row r="187" spans="1:17" ht="51.75" customHeight="1" x14ac:dyDescent="0.2">
      <c r="A187" s="134"/>
      <c r="B187" s="129" t="s">
        <v>25</v>
      </c>
      <c r="C187" s="106" t="s">
        <v>63</v>
      </c>
      <c r="D187" s="107" t="s">
        <v>758</v>
      </c>
      <c r="E187" s="22" t="s">
        <v>797</v>
      </c>
      <c r="F187" s="23">
        <v>43132</v>
      </c>
      <c r="G187" s="23">
        <v>43585</v>
      </c>
      <c r="H187" s="108">
        <v>450000</v>
      </c>
      <c r="I187" s="109">
        <v>168750</v>
      </c>
      <c r="J187" s="24">
        <f>H187/$P$5</f>
        <v>17418.231081865684</v>
      </c>
      <c r="K187" s="24">
        <f>I187/$P$5</f>
        <v>6531.8366556996325</v>
      </c>
      <c r="L187" s="26" t="s">
        <v>66</v>
      </c>
      <c r="M187" s="26" t="s">
        <v>18</v>
      </c>
      <c r="N187" s="145" t="s">
        <v>19</v>
      </c>
      <c r="O187" s="27">
        <v>27</v>
      </c>
      <c r="P187" s="14"/>
      <c r="Q187" s="211"/>
    </row>
    <row r="188" spans="1:17" ht="51.75" customHeight="1" x14ac:dyDescent="0.2">
      <c r="A188" s="134"/>
      <c r="B188" s="129" t="s">
        <v>25</v>
      </c>
      <c r="C188" s="106" t="s">
        <v>736</v>
      </c>
      <c r="D188" s="107" t="s">
        <v>759</v>
      </c>
      <c r="E188" s="22" t="s">
        <v>798</v>
      </c>
      <c r="F188" s="23">
        <v>43160</v>
      </c>
      <c r="G188" s="23">
        <v>43524</v>
      </c>
      <c r="H188" s="108">
        <v>170000</v>
      </c>
      <c r="I188" s="109">
        <v>63750</v>
      </c>
      <c r="J188" s="24">
        <f>H188/$P$5</f>
        <v>6580.2206309270368</v>
      </c>
      <c r="K188" s="24">
        <f>I188/$P$5</f>
        <v>2467.5827365976388</v>
      </c>
      <c r="L188" s="26" t="s">
        <v>37</v>
      </c>
      <c r="M188" s="26" t="s">
        <v>18</v>
      </c>
      <c r="N188" s="145" t="s">
        <v>19</v>
      </c>
      <c r="O188" s="27">
        <v>31</v>
      </c>
      <c r="P188" s="14"/>
      <c r="Q188" s="211"/>
    </row>
    <row r="189" spans="1:17" ht="51.75" customHeight="1" x14ac:dyDescent="0.2">
      <c r="A189" s="134"/>
      <c r="B189" s="129" t="s">
        <v>25</v>
      </c>
      <c r="C189" s="106" t="s">
        <v>736</v>
      </c>
      <c r="D189" s="107" t="s">
        <v>760</v>
      </c>
      <c r="E189" s="22" t="s">
        <v>799</v>
      </c>
      <c r="F189" s="23">
        <v>43160</v>
      </c>
      <c r="G189" s="23">
        <v>43524</v>
      </c>
      <c r="H189" s="108">
        <v>200000</v>
      </c>
      <c r="I189" s="109">
        <v>75000</v>
      </c>
      <c r="J189" s="24">
        <f>H189/$P$5</f>
        <v>7741.4360363847491</v>
      </c>
      <c r="K189" s="24">
        <f>I189/$P$5</f>
        <v>2903.038513644281</v>
      </c>
      <c r="L189" s="26" t="s">
        <v>37</v>
      </c>
      <c r="M189" s="26" t="s">
        <v>18</v>
      </c>
      <c r="N189" s="145" t="s">
        <v>19</v>
      </c>
      <c r="O189" s="27">
        <v>31</v>
      </c>
      <c r="P189" s="14"/>
      <c r="Q189" s="211"/>
    </row>
    <row r="190" spans="1:17" ht="51.75" customHeight="1" x14ac:dyDescent="0.2">
      <c r="A190" s="134"/>
      <c r="B190" s="129" t="s">
        <v>25</v>
      </c>
      <c r="C190" s="106" t="s">
        <v>34</v>
      </c>
      <c r="D190" s="107" t="s">
        <v>761</v>
      </c>
      <c r="E190" s="22" t="s">
        <v>800</v>
      </c>
      <c r="F190" s="23">
        <v>43101</v>
      </c>
      <c r="G190" s="23">
        <v>43616</v>
      </c>
      <c r="H190" s="108">
        <v>180000</v>
      </c>
      <c r="I190" s="109">
        <v>67500</v>
      </c>
      <c r="J190" s="24">
        <f>H190/$P$5</f>
        <v>6967.2924327462742</v>
      </c>
      <c r="K190" s="24">
        <f>I190/$P$5</f>
        <v>2612.7346622798527</v>
      </c>
      <c r="L190" s="26" t="s">
        <v>37</v>
      </c>
      <c r="M190" s="26" t="s">
        <v>18</v>
      </c>
      <c r="N190" s="145" t="s">
        <v>19</v>
      </c>
      <c r="O190" s="27">
        <v>27</v>
      </c>
      <c r="P190" s="14"/>
      <c r="Q190" s="211"/>
    </row>
    <row r="191" spans="1:17" ht="51.75" customHeight="1" x14ac:dyDescent="0.2">
      <c r="A191" s="134"/>
      <c r="B191" s="129" t="s">
        <v>25</v>
      </c>
      <c r="C191" s="106" t="s">
        <v>34</v>
      </c>
      <c r="D191" s="107" t="s">
        <v>762</v>
      </c>
      <c r="E191" s="22" t="s">
        <v>801</v>
      </c>
      <c r="F191" s="23">
        <v>43101</v>
      </c>
      <c r="G191" s="23">
        <v>43616</v>
      </c>
      <c r="H191" s="108">
        <v>476000</v>
      </c>
      <c r="I191" s="109">
        <v>178500</v>
      </c>
      <c r="J191" s="24">
        <f>H191/$P$5</f>
        <v>18424.617766595704</v>
      </c>
      <c r="K191" s="24">
        <f>I191/$P$5</f>
        <v>6909.2316624733885</v>
      </c>
      <c r="L191" s="26" t="s">
        <v>37</v>
      </c>
      <c r="M191" s="26" t="s">
        <v>18</v>
      </c>
      <c r="N191" s="145" t="s">
        <v>19</v>
      </c>
      <c r="O191" s="27">
        <v>32</v>
      </c>
      <c r="P191" s="14"/>
      <c r="Q191" s="211"/>
    </row>
    <row r="192" spans="1:17" ht="51.75" customHeight="1" x14ac:dyDescent="0.2">
      <c r="A192" s="134"/>
      <c r="B192" s="129" t="s">
        <v>25</v>
      </c>
      <c r="C192" s="106" t="s">
        <v>89</v>
      </c>
      <c r="D192" s="107" t="s">
        <v>763</v>
      </c>
      <c r="E192" s="22" t="s">
        <v>802</v>
      </c>
      <c r="F192" s="23">
        <v>43132</v>
      </c>
      <c r="G192" s="23">
        <v>43251</v>
      </c>
      <c r="H192" s="108">
        <v>370000</v>
      </c>
      <c r="I192" s="109">
        <v>138750</v>
      </c>
      <c r="J192" s="24">
        <f>H192/$P$5</f>
        <v>14321.656667311785</v>
      </c>
      <c r="K192" s="24">
        <f>I192/$P$5</f>
        <v>5370.6212502419194</v>
      </c>
      <c r="L192" s="26" t="s">
        <v>803</v>
      </c>
      <c r="M192" s="26" t="s">
        <v>75</v>
      </c>
      <c r="N192" s="145" t="s">
        <v>19</v>
      </c>
      <c r="O192" s="27">
        <v>40</v>
      </c>
      <c r="P192" s="14"/>
      <c r="Q192" s="211"/>
    </row>
    <row r="193" spans="1:17" ht="51.75" customHeight="1" x14ac:dyDescent="0.2">
      <c r="A193" s="134"/>
      <c r="B193" s="129" t="s">
        <v>25</v>
      </c>
      <c r="C193" s="106" t="s">
        <v>89</v>
      </c>
      <c r="D193" s="107" t="s">
        <v>764</v>
      </c>
      <c r="E193" s="22" t="s">
        <v>804</v>
      </c>
      <c r="F193" s="23">
        <v>43252</v>
      </c>
      <c r="G193" s="23">
        <v>43373</v>
      </c>
      <c r="H193" s="108">
        <v>495000</v>
      </c>
      <c r="I193" s="109">
        <v>185625</v>
      </c>
      <c r="J193" s="24">
        <f>H193/$P$5</f>
        <v>19160.054190052255</v>
      </c>
      <c r="K193" s="24">
        <f>I193/$P$5</f>
        <v>7185.0203212695951</v>
      </c>
      <c r="L193" s="26" t="s">
        <v>92</v>
      </c>
      <c r="M193" s="26" t="s">
        <v>75</v>
      </c>
      <c r="N193" s="145" t="s">
        <v>19</v>
      </c>
      <c r="O193" s="27">
        <v>26</v>
      </c>
      <c r="P193" s="14"/>
      <c r="Q193" s="211"/>
    </row>
    <row r="194" spans="1:17" ht="51.75" customHeight="1" x14ac:dyDescent="0.2">
      <c r="A194" s="134"/>
      <c r="B194" s="129" t="s">
        <v>25</v>
      </c>
      <c r="C194" s="106" t="s">
        <v>737</v>
      </c>
      <c r="D194" s="107" t="s">
        <v>765</v>
      </c>
      <c r="E194" s="22" t="s">
        <v>805</v>
      </c>
      <c r="F194" s="23">
        <v>43221</v>
      </c>
      <c r="G194" s="23">
        <v>43465</v>
      </c>
      <c r="H194" s="108">
        <v>507500</v>
      </c>
      <c r="I194" s="109">
        <v>190312</v>
      </c>
      <c r="J194" s="24">
        <f>H194/$P$5</f>
        <v>19643.8939423263</v>
      </c>
      <c r="K194" s="24">
        <f>I194/$P$5</f>
        <v>7366.4408747822717</v>
      </c>
      <c r="L194" s="26" t="s">
        <v>806</v>
      </c>
      <c r="M194" s="26" t="s">
        <v>24</v>
      </c>
      <c r="N194" s="145" t="s">
        <v>19</v>
      </c>
      <c r="O194" s="27">
        <v>30</v>
      </c>
      <c r="P194" s="14"/>
      <c r="Q194" s="211"/>
    </row>
    <row r="195" spans="1:17" ht="90" customHeight="1" x14ac:dyDescent="0.2">
      <c r="A195" s="134"/>
      <c r="B195" s="129" t="s">
        <v>25</v>
      </c>
      <c r="C195" s="106" t="s">
        <v>26</v>
      </c>
      <c r="D195" s="107" t="s">
        <v>766</v>
      </c>
      <c r="E195" s="22" t="s">
        <v>807</v>
      </c>
      <c r="F195" s="23">
        <v>43039</v>
      </c>
      <c r="G195" s="23">
        <v>43585</v>
      </c>
      <c r="H195" s="108">
        <v>846500</v>
      </c>
      <c r="I195" s="109">
        <v>317437</v>
      </c>
      <c r="J195" s="24">
        <f>H195/$P$5</f>
        <v>32765.628023998452</v>
      </c>
      <c r="K195" s="24">
        <f>I195/$P$5</f>
        <v>12287.091155409327</v>
      </c>
      <c r="L195" s="26" t="s">
        <v>808</v>
      </c>
      <c r="M195" s="26" t="s">
        <v>809</v>
      </c>
      <c r="N195" s="145" t="s">
        <v>19</v>
      </c>
      <c r="O195" s="27">
        <v>37</v>
      </c>
      <c r="P195" s="14"/>
      <c r="Q195" s="211"/>
    </row>
    <row r="196" spans="1:17" ht="51.75" customHeight="1" x14ac:dyDescent="0.2">
      <c r="A196" s="134"/>
      <c r="B196" s="129" t="s">
        <v>25</v>
      </c>
      <c r="C196" s="106" t="s">
        <v>370</v>
      </c>
      <c r="D196" s="107" t="s">
        <v>767</v>
      </c>
      <c r="E196" s="22" t="s">
        <v>810</v>
      </c>
      <c r="F196" s="23">
        <v>43109</v>
      </c>
      <c r="G196" s="23">
        <v>43369</v>
      </c>
      <c r="H196" s="108">
        <v>250000</v>
      </c>
      <c r="I196" s="109">
        <v>93750</v>
      </c>
      <c r="J196" s="24">
        <f>H196/$P$5</f>
        <v>9676.7950454809361</v>
      </c>
      <c r="K196" s="24">
        <f>I196/$P$5</f>
        <v>3628.798142055351</v>
      </c>
      <c r="L196" s="26" t="s">
        <v>377</v>
      </c>
      <c r="M196" s="26" t="s">
        <v>18</v>
      </c>
      <c r="N196" s="145" t="s">
        <v>19</v>
      </c>
      <c r="O196" s="27">
        <v>31</v>
      </c>
      <c r="P196" s="14"/>
      <c r="Q196" s="211"/>
    </row>
    <row r="197" spans="1:17" ht="51.75" customHeight="1" x14ac:dyDescent="0.2">
      <c r="A197" s="134"/>
      <c r="B197" s="129" t="s">
        <v>25</v>
      </c>
      <c r="C197" s="106" t="s">
        <v>40</v>
      </c>
      <c r="D197" s="107" t="s">
        <v>768</v>
      </c>
      <c r="E197" s="22" t="s">
        <v>811</v>
      </c>
      <c r="F197" s="23">
        <v>43252</v>
      </c>
      <c r="G197" s="23">
        <v>43615</v>
      </c>
      <c r="H197" s="108">
        <v>309900</v>
      </c>
      <c r="I197" s="109">
        <v>116212</v>
      </c>
      <c r="J197" s="24">
        <f>H197/$P$5</f>
        <v>11995.355138378169</v>
      </c>
      <c r="K197" s="24">
        <f>I197/$P$5</f>
        <v>4498.2388233017227</v>
      </c>
      <c r="L197" s="26" t="s">
        <v>43</v>
      </c>
      <c r="M197" s="26" t="s">
        <v>18</v>
      </c>
      <c r="N197" s="145" t="s">
        <v>19</v>
      </c>
      <c r="O197" s="27">
        <v>49</v>
      </c>
      <c r="P197" s="14"/>
      <c r="Q197" s="211"/>
    </row>
    <row r="198" spans="1:17" ht="51.75" customHeight="1" x14ac:dyDescent="0.2">
      <c r="A198" s="134"/>
      <c r="B198" s="129" t="s">
        <v>25</v>
      </c>
      <c r="C198" s="106" t="s">
        <v>738</v>
      </c>
      <c r="D198" s="107" t="s">
        <v>769</v>
      </c>
      <c r="E198" s="22" t="s">
        <v>812</v>
      </c>
      <c r="F198" s="23">
        <v>43044</v>
      </c>
      <c r="G198" s="23">
        <v>43404</v>
      </c>
      <c r="H198" s="108">
        <v>496000</v>
      </c>
      <c r="I198" s="109">
        <v>185999</v>
      </c>
      <c r="J198" s="24">
        <f>H198/$P$5</f>
        <v>19198.761370234177</v>
      </c>
      <c r="K198" s="24">
        <f>I198/$P$5</f>
        <v>7199.4968066576348</v>
      </c>
      <c r="L198" s="26" t="s">
        <v>105</v>
      </c>
      <c r="M198" s="26" t="s">
        <v>18</v>
      </c>
      <c r="N198" s="145" t="s">
        <v>19</v>
      </c>
      <c r="O198" s="27">
        <v>44</v>
      </c>
      <c r="P198" s="14"/>
      <c r="Q198" s="211"/>
    </row>
    <row r="199" spans="1:17" ht="51.75" customHeight="1" x14ac:dyDescent="0.2">
      <c r="A199" s="134"/>
      <c r="B199" s="129" t="s">
        <v>25</v>
      </c>
      <c r="C199" s="106" t="s">
        <v>738</v>
      </c>
      <c r="D199" s="107" t="s">
        <v>185</v>
      </c>
      <c r="E199" s="22" t="s">
        <v>813</v>
      </c>
      <c r="F199" s="23">
        <v>43044</v>
      </c>
      <c r="G199" s="23">
        <v>43404</v>
      </c>
      <c r="H199" s="108">
        <v>320500</v>
      </c>
      <c r="I199" s="109">
        <v>120187</v>
      </c>
      <c r="J199" s="24">
        <f>H199/$P$5</f>
        <v>12405.65124830656</v>
      </c>
      <c r="K199" s="24">
        <f>I199/$P$5</f>
        <v>4652.0998645248692</v>
      </c>
      <c r="L199" s="26" t="s">
        <v>105</v>
      </c>
      <c r="M199" s="26" t="s">
        <v>18</v>
      </c>
      <c r="N199" s="145" t="s">
        <v>19</v>
      </c>
      <c r="O199" s="27">
        <v>44</v>
      </c>
      <c r="P199" s="14"/>
      <c r="Q199" s="211"/>
    </row>
    <row r="200" spans="1:17" ht="51.75" customHeight="1" x14ac:dyDescent="0.2">
      <c r="A200" s="134"/>
      <c r="B200" s="129" t="s">
        <v>25</v>
      </c>
      <c r="C200" s="106" t="s">
        <v>739</v>
      </c>
      <c r="D200" s="107" t="s">
        <v>770</v>
      </c>
      <c r="E200" s="22" t="s">
        <v>550</v>
      </c>
      <c r="F200" s="23">
        <v>43282</v>
      </c>
      <c r="G200" s="23">
        <v>43647</v>
      </c>
      <c r="H200" s="108">
        <v>669000</v>
      </c>
      <c r="I200" s="109">
        <v>250875</v>
      </c>
      <c r="J200" s="24">
        <f>H200/$P$5</f>
        <v>25895.103541706987</v>
      </c>
      <c r="K200" s="24">
        <f>I200/$P$5</f>
        <v>9710.6638281401192</v>
      </c>
      <c r="L200" s="26" t="s">
        <v>814</v>
      </c>
      <c r="M200" s="26" t="s">
        <v>49</v>
      </c>
      <c r="N200" s="145" t="s">
        <v>19</v>
      </c>
      <c r="O200" s="27">
        <v>20</v>
      </c>
      <c r="P200" s="14"/>
      <c r="Q200" s="211"/>
    </row>
    <row r="201" spans="1:17" ht="51.75" customHeight="1" x14ac:dyDescent="0.2">
      <c r="A201" s="134"/>
      <c r="B201" s="129" t="s">
        <v>25</v>
      </c>
      <c r="C201" s="106" t="s">
        <v>370</v>
      </c>
      <c r="D201" s="107" t="s">
        <v>771</v>
      </c>
      <c r="E201" s="22" t="s">
        <v>815</v>
      </c>
      <c r="F201" s="23">
        <v>43109</v>
      </c>
      <c r="G201" s="23">
        <v>43369</v>
      </c>
      <c r="H201" s="108">
        <v>470000</v>
      </c>
      <c r="I201" s="109">
        <v>176250</v>
      </c>
      <c r="J201" s="24">
        <f>H201/$P$5</f>
        <v>18192.374685504161</v>
      </c>
      <c r="K201" s="24">
        <f>I201/$P$5</f>
        <v>6822.1405070640603</v>
      </c>
      <c r="L201" s="26" t="s">
        <v>377</v>
      </c>
      <c r="M201" s="26" t="s">
        <v>18</v>
      </c>
      <c r="N201" s="145" t="s">
        <v>19</v>
      </c>
      <c r="O201" s="27">
        <v>35</v>
      </c>
      <c r="P201" s="14"/>
      <c r="Q201" s="211"/>
    </row>
    <row r="202" spans="1:17" ht="51.75" customHeight="1" x14ac:dyDescent="0.2">
      <c r="A202" s="134"/>
      <c r="B202" s="129" t="s">
        <v>25</v>
      </c>
      <c r="C202" s="106" t="s">
        <v>740</v>
      </c>
      <c r="D202" s="107" t="s">
        <v>772</v>
      </c>
      <c r="E202" s="22" t="s">
        <v>816</v>
      </c>
      <c r="F202" s="23">
        <v>43190</v>
      </c>
      <c r="G202" s="23">
        <v>43373</v>
      </c>
      <c r="H202" s="108">
        <v>398000</v>
      </c>
      <c r="I202" s="109">
        <v>149250</v>
      </c>
      <c r="J202" s="24">
        <f>H202/$P$5</f>
        <v>15405.45771240565</v>
      </c>
      <c r="K202" s="24">
        <f>I202/$P$5</f>
        <v>5777.0466421521187</v>
      </c>
      <c r="L202" s="26" t="s">
        <v>135</v>
      </c>
      <c r="M202" s="26" t="s">
        <v>18</v>
      </c>
      <c r="N202" s="145" t="s">
        <v>19</v>
      </c>
      <c r="O202" s="27">
        <v>31</v>
      </c>
      <c r="P202" s="14"/>
      <c r="Q202" s="211"/>
    </row>
    <row r="203" spans="1:17" ht="51.75" customHeight="1" x14ac:dyDescent="0.2">
      <c r="A203" s="134"/>
      <c r="B203" s="129" t="s">
        <v>25</v>
      </c>
      <c r="C203" s="106" t="s">
        <v>741</v>
      </c>
      <c r="D203" s="107" t="s">
        <v>773</v>
      </c>
      <c r="E203" s="22" t="s">
        <v>773</v>
      </c>
      <c r="F203" s="23">
        <v>43132</v>
      </c>
      <c r="G203" s="23">
        <v>43465</v>
      </c>
      <c r="H203" s="108">
        <v>102060</v>
      </c>
      <c r="I203" s="109">
        <v>38272</v>
      </c>
      <c r="J203" s="24">
        <f>H203/$P$5</f>
        <v>3950.4548093671374</v>
      </c>
      <c r="K203" s="24">
        <f>I203/$P$5</f>
        <v>1481.4011999225856</v>
      </c>
      <c r="L203" s="26" t="s">
        <v>817</v>
      </c>
      <c r="M203" s="26" t="s">
        <v>132</v>
      </c>
      <c r="N203" s="145" t="s">
        <v>19</v>
      </c>
      <c r="O203" s="27">
        <v>28</v>
      </c>
      <c r="P203" s="14"/>
      <c r="Q203" s="211"/>
    </row>
    <row r="204" spans="1:17" ht="60.75" customHeight="1" x14ac:dyDescent="0.2">
      <c r="A204" s="134"/>
      <c r="B204" s="129" t="s">
        <v>25</v>
      </c>
      <c r="C204" s="106" t="s">
        <v>740</v>
      </c>
      <c r="D204" s="107" t="s">
        <v>774</v>
      </c>
      <c r="E204" s="22" t="s">
        <v>818</v>
      </c>
      <c r="F204" s="23">
        <v>43190</v>
      </c>
      <c r="G204" s="23">
        <v>43373</v>
      </c>
      <c r="H204" s="108">
        <v>300000</v>
      </c>
      <c r="I204" s="109">
        <v>112500</v>
      </c>
      <c r="J204" s="24">
        <f>H204/$P$5</f>
        <v>11612.154054577124</v>
      </c>
      <c r="K204" s="24">
        <f>I204/$P$5</f>
        <v>4354.5577704664211</v>
      </c>
      <c r="L204" s="26" t="s">
        <v>135</v>
      </c>
      <c r="M204" s="26" t="s">
        <v>18</v>
      </c>
      <c r="N204" s="145" t="s">
        <v>19</v>
      </c>
      <c r="O204" s="27">
        <v>22</v>
      </c>
      <c r="P204" s="14"/>
      <c r="Q204" s="211"/>
    </row>
    <row r="205" spans="1:17" ht="51.75" customHeight="1" x14ac:dyDescent="0.2">
      <c r="A205" s="134"/>
      <c r="B205" s="129" t="s">
        <v>25</v>
      </c>
      <c r="C205" s="106" t="s">
        <v>742</v>
      </c>
      <c r="D205" s="107" t="s">
        <v>775</v>
      </c>
      <c r="E205" s="22" t="s">
        <v>819</v>
      </c>
      <c r="F205" s="23">
        <v>43236</v>
      </c>
      <c r="G205" s="23">
        <v>43281</v>
      </c>
      <c r="H205" s="108">
        <v>5645000</v>
      </c>
      <c r="I205" s="109">
        <v>2116875</v>
      </c>
      <c r="J205" s="24">
        <f>H205/$P$5</f>
        <v>218502.03212695953</v>
      </c>
      <c r="K205" s="24">
        <f>I205/$P$5</f>
        <v>81938.262047609824</v>
      </c>
      <c r="L205" s="26" t="s">
        <v>820</v>
      </c>
      <c r="M205" s="26" t="s">
        <v>56</v>
      </c>
      <c r="N205" s="145" t="s">
        <v>19</v>
      </c>
      <c r="O205" s="27">
        <v>39</v>
      </c>
      <c r="P205" s="14"/>
      <c r="Q205" s="211"/>
    </row>
    <row r="206" spans="1:17" ht="51.75" customHeight="1" x14ac:dyDescent="0.2">
      <c r="A206" s="134"/>
      <c r="B206" s="129" t="s">
        <v>25</v>
      </c>
      <c r="C206" s="106" t="s">
        <v>229</v>
      </c>
      <c r="D206" s="107" t="s">
        <v>776</v>
      </c>
      <c r="E206" s="22" t="s">
        <v>821</v>
      </c>
      <c r="F206" s="23">
        <v>42917</v>
      </c>
      <c r="G206" s="23">
        <v>43282</v>
      </c>
      <c r="H206" s="108">
        <v>607000</v>
      </c>
      <c r="I206" s="109">
        <v>227625</v>
      </c>
      <c r="J206" s="24">
        <f>H206/$P$5</f>
        <v>23495.258370427713</v>
      </c>
      <c r="K206" s="24">
        <f>I206/$P$5</f>
        <v>8810.7218889103933</v>
      </c>
      <c r="L206" s="26" t="s">
        <v>232</v>
      </c>
      <c r="M206" s="26" t="s">
        <v>75</v>
      </c>
      <c r="N206" s="145" t="s">
        <v>19</v>
      </c>
      <c r="O206" s="27">
        <v>34</v>
      </c>
      <c r="P206" s="14"/>
      <c r="Q206" s="211"/>
    </row>
    <row r="207" spans="1:17" ht="51.75" customHeight="1" x14ac:dyDescent="0.2">
      <c r="A207" s="134"/>
      <c r="B207" s="129" t="s">
        <v>25</v>
      </c>
      <c r="C207" s="106" t="s">
        <v>743</v>
      </c>
      <c r="D207" s="107" t="s">
        <v>777</v>
      </c>
      <c r="E207" s="22" t="s">
        <v>822</v>
      </c>
      <c r="F207" s="23">
        <v>43252</v>
      </c>
      <c r="G207" s="23">
        <v>43496</v>
      </c>
      <c r="H207" s="108">
        <v>500000</v>
      </c>
      <c r="I207" s="109">
        <v>187500</v>
      </c>
      <c r="J207" s="24">
        <f>H207/$P$5</f>
        <v>19353.590090961872</v>
      </c>
      <c r="K207" s="24">
        <f>I207/$P$5</f>
        <v>7257.5962841107021</v>
      </c>
      <c r="L207" s="26" t="s">
        <v>574</v>
      </c>
      <c r="M207" s="26" t="s">
        <v>18</v>
      </c>
      <c r="N207" s="145" t="s">
        <v>19</v>
      </c>
      <c r="O207" s="27">
        <v>36</v>
      </c>
      <c r="P207" s="14"/>
      <c r="Q207" s="211"/>
    </row>
    <row r="208" spans="1:17" ht="51.75" customHeight="1" x14ac:dyDescent="0.2">
      <c r="A208" s="134"/>
      <c r="B208" s="129" t="s">
        <v>25</v>
      </c>
      <c r="C208" s="106" t="s">
        <v>744</v>
      </c>
      <c r="D208" s="107" t="s">
        <v>778</v>
      </c>
      <c r="E208" s="22" t="s">
        <v>823</v>
      </c>
      <c r="F208" s="23">
        <v>43272</v>
      </c>
      <c r="G208" s="23">
        <v>43630</v>
      </c>
      <c r="H208" s="108">
        <v>340000</v>
      </c>
      <c r="I208" s="109">
        <v>127500</v>
      </c>
      <c r="J208" s="24">
        <f>H208/$P$5</f>
        <v>13160.441261854074</v>
      </c>
      <c r="K208" s="24">
        <f>I208/$P$5</f>
        <v>4935.1654731952776</v>
      </c>
      <c r="L208" s="26" t="s">
        <v>824</v>
      </c>
      <c r="M208" s="26" t="s">
        <v>18</v>
      </c>
      <c r="N208" s="145" t="s">
        <v>19</v>
      </c>
      <c r="O208" s="27">
        <v>34</v>
      </c>
      <c r="P208" s="14"/>
      <c r="Q208" s="211"/>
    </row>
    <row r="209" spans="1:18" ht="51.75" customHeight="1" x14ac:dyDescent="0.2">
      <c r="A209" s="134"/>
      <c r="B209" s="129" t="s">
        <v>25</v>
      </c>
      <c r="C209" s="106" t="s">
        <v>745</v>
      </c>
      <c r="D209" s="107" t="s">
        <v>779</v>
      </c>
      <c r="E209" s="22" t="s">
        <v>825</v>
      </c>
      <c r="F209" s="23">
        <v>43252</v>
      </c>
      <c r="G209" s="23">
        <v>43585</v>
      </c>
      <c r="H209" s="108">
        <v>300000</v>
      </c>
      <c r="I209" s="109">
        <v>112500</v>
      </c>
      <c r="J209" s="24">
        <f>H209/$P$5</f>
        <v>11612.154054577124</v>
      </c>
      <c r="K209" s="24">
        <f>I209/$P$5</f>
        <v>4354.5577704664211</v>
      </c>
      <c r="L209" s="26" t="s">
        <v>826</v>
      </c>
      <c r="M209" s="26" t="s">
        <v>97</v>
      </c>
      <c r="N209" s="145" t="s">
        <v>19</v>
      </c>
      <c r="O209" s="27">
        <v>30</v>
      </c>
      <c r="P209" s="14"/>
      <c r="Q209" s="211"/>
    </row>
    <row r="210" spans="1:18" ht="51.75" customHeight="1" x14ac:dyDescent="0.2">
      <c r="A210" s="134"/>
      <c r="B210" s="129" t="s">
        <v>25</v>
      </c>
      <c r="C210" s="106" t="s">
        <v>191</v>
      </c>
      <c r="D210" s="107" t="s">
        <v>780</v>
      </c>
      <c r="E210" s="22" t="s">
        <v>827</v>
      </c>
      <c r="F210" s="23">
        <v>43221</v>
      </c>
      <c r="G210" s="23">
        <v>43496</v>
      </c>
      <c r="H210" s="108">
        <v>329000</v>
      </c>
      <c r="I210" s="109">
        <v>123375</v>
      </c>
      <c r="J210" s="24">
        <f>H210/$P$5</f>
        <v>12734.662279852912</v>
      </c>
      <c r="K210" s="24">
        <f>I210/$P$5</f>
        <v>4775.4983549448425</v>
      </c>
      <c r="L210" s="26" t="s">
        <v>194</v>
      </c>
      <c r="M210" s="26" t="s">
        <v>97</v>
      </c>
      <c r="N210" s="145" t="s">
        <v>19</v>
      </c>
      <c r="O210" s="27">
        <v>37</v>
      </c>
      <c r="P210" s="14"/>
      <c r="Q210" s="211"/>
    </row>
    <row r="211" spans="1:18" ht="62.25" customHeight="1" x14ac:dyDescent="0.2">
      <c r="A211" s="134"/>
      <c r="B211" s="129" t="s">
        <v>25</v>
      </c>
      <c r="C211" s="106" t="s">
        <v>746</v>
      </c>
      <c r="D211" s="107" t="s">
        <v>781</v>
      </c>
      <c r="E211" s="22" t="s">
        <v>828</v>
      </c>
      <c r="F211" s="23">
        <v>43160</v>
      </c>
      <c r="G211" s="23">
        <v>43373</v>
      </c>
      <c r="H211" s="108">
        <v>350000</v>
      </c>
      <c r="I211" s="109">
        <v>131250</v>
      </c>
      <c r="J211" s="24">
        <f>H211/$P$5</f>
        <v>13547.51306367331</v>
      </c>
      <c r="K211" s="24">
        <f>I211/$P$5</f>
        <v>5080.3173988774915</v>
      </c>
      <c r="L211" s="26" t="s">
        <v>829</v>
      </c>
      <c r="M211" s="26" t="s">
        <v>75</v>
      </c>
      <c r="N211" s="145" t="s">
        <v>19</v>
      </c>
      <c r="O211" s="27">
        <v>40</v>
      </c>
      <c r="P211" s="14"/>
      <c r="Q211" s="211"/>
    </row>
    <row r="212" spans="1:18" ht="51.75" customHeight="1" x14ac:dyDescent="0.2">
      <c r="A212" s="134"/>
      <c r="B212" s="129" t="s">
        <v>25</v>
      </c>
      <c r="C212" s="106" t="s">
        <v>747</v>
      </c>
      <c r="D212" s="107" t="s">
        <v>782</v>
      </c>
      <c r="E212" s="22" t="s">
        <v>830</v>
      </c>
      <c r="F212" s="23">
        <v>43160</v>
      </c>
      <c r="G212" s="23">
        <v>43525</v>
      </c>
      <c r="H212" s="108">
        <v>496000</v>
      </c>
      <c r="I212" s="109">
        <v>186000</v>
      </c>
      <c r="J212" s="24">
        <f>H212/$P$5</f>
        <v>19198.761370234177</v>
      </c>
      <c r="K212" s="24">
        <f>I212/$P$5</f>
        <v>7199.5355138378163</v>
      </c>
      <c r="L212" s="26" t="s">
        <v>605</v>
      </c>
      <c r="M212" s="26" t="s">
        <v>97</v>
      </c>
      <c r="N212" s="145" t="s">
        <v>19</v>
      </c>
      <c r="O212" s="27">
        <v>32</v>
      </c>
      <c r="P212" s="14"/>
      <c r="Q212" s="211"/>
    </row>
    <row r="213" spans="1:18" ht="51.75" customHeight="1" x14ac:dyDescent="0.2">
      <c r="A213" s="134"/>
      <c r="B213" s="129" t="s">
        <v>25</v>
      </c>
      <c r="C213" s="106" t="s">
        <v>748</v>
      </c>
      <c r="D213" s="107" t="s">
        <v>783</v>
      </c>
      <c r="E213" s="22" t="s">
        <v>831</v>
      </c>
      <c r="F213" s="23">
        <v>43282</v>
      </c>
      <c r="G213" s="23">
        <v>43647</v>
      </c>
      <c r="H213" s="108">
        <v>484500</v>
      </c>
      <c r="I213" s="109">
        <v>181687</v>
      </c>
      <c r="J213" s="24">
        <f>H213/$P$5</f>
        <v>18753.628798142054</v>
      </c>
      <c r="K213" s="24">
        <f>I213/$P$5</f>
        <v>7032.5914457131794</v>
      </c>
      <c r="L213" s="26" t="s">
        <v>628</v>
      </c>
      <c r="M213" s="26" t="s">
        <v>97</v>
      </c>
      <c r="N213" s="145" t="s">
        <v>19</v>
      </c>
      <c r="O213" s="27">
        <v>30</v>
      </c>
      <c r="P213" s="14"/>
      <c r="Q213" s="211"/>
    </row>
    <row r="214" spans="1:18" ht="51.75" customHeight="1" x14ac:dyDescent="0.2">
      <c r="A214" s="134"/>
      <c r="B214" s="129" t="s">
        <v>25</v>
      </c>
      <c r="C214" s="106" t="s">
        <v>749</v>
      </c>
      <c r="D214" s="107" t="s">
        <v>784</v>
      </c>
      <c r="E214" s="22" t="s">
        <v>832</v>
      </c>
      <c r="F214" s="23">
        <v>43025</v>
      </c>
      <c r="G214" s="23">
        <v>43138</v>
      </c>
      <c r="H214" s="108">
        <v>72000</v>
      </c>
      <c r="I214" s="109">
        <v>27000</v>
      </c>
      <c r="J214" s="24">
        <f>H214/$P$5</f>
        <v>2786.9169730985095</v>
      </c>
      <c r="K214" s="24">
        <f>I214/$P$5</f>
        <v>1045.0938649119412</v>
      </c>
      <c r="L214" s="26" t="s">
        <v>793</v>
      </c>
      <c r="M214" s="26" t="s">
        <v>132</v>
      </c>
      <c r="N214" s="145" t="s">
        <v>19</v>
      </c>
      <c r="O214" s="27">
        <v>25</v>
      </c>
      <c r="P214" s="14"/>
      <c r="Q214" s="211"/>
    </row>
    <row r="215" spans="1:18" ht="51.75" customHeight="1" x14ac:dyDescent="0.2">
      <c r="A215" s="134"/>
      <c r="B215" s="129" t="s">
        <v>25</v>
      </c>
      <c r="C215" s="106" t="s">
        <v>746</v>
      </c>
      <c r="D215" s="107" t="s">
        <v>785</v>
      </c>
      <c r="E215" s="22" t="s">
        <v>833</v>
      </c>
      <c r="F215" s="23">
        <v>43160</v>
      </c>
      <c r="G215" s="23">
        <v>43312</v>
      </c>
      <c r="H215" s="108">
        <v>461000</v>
      </c>
      <c r="I215" s="109">
        <v>172875</v>
      </c>
      <c r="J215" s="24">
        <f>H215/$P$5</f>
        <v>17844.010063866848</v>
      </c>
      <c r="K215" s="24">
        <f>I215/$P$5</f>
        <v>6691.5037739500676</v>
      </c>
      <c r="L215" s="26" t="s">
        <v>834</v>
      </c>
      <c r="M215" s="26" t="s">
        <v>75</v>
      </c>
      <c r="N215" s="145" t="s">
        <v>19</v>
      </c>
      <c r="O215" s="27">
        <v>40</v>
      </c>
      <c r="P215" s="14"/>
      <c r="Q215" s="211"/>
    </row>
    <row r="216" spans="1:18" ht="51.75" customHeight="1" x14ac:dyDescent="0.2">
      <c r="A216" s="134"/>
      <c r="B216" s="129" t="s">
        <v>25</v>
      </c>
      <c r="C216" s="106" t="s">
        <v>750</v>
      </c>
      <c r="D216" s="107" t="s">
        <v>786</v>
      </c>
      <c r="E216" s="22" t="s">
        <v>835</v>
      </c>
      <c r="F216" s="23">
        <v>43110</v>
      </c>
      <c r="G216" s="23">
        <v>43419</v>
      </c>
      <c r="H216" s="108">
        <v>399300</v>
      </c>
      <c r="I216" s="109">
        <v>149737</v>
      </c>
      <c r="J216" s="24">
        <f>H216/$P$5</f>
        <v>15455.777046642152</v>
      </c>
      <c r="K216" s="24">
        <f>I216/$P$5</f>
        <v>5795.8970389007163</v>
      </c>
      <c r="L216" s="26" t="s">
        <v>836</v>
      </c>
      <c r="M216" s="26" t="s">
        <v>80</v>
      </c>
      <c r="N216" s="145" t="s">
        <v>19</v>
      </c>
      <c r="O216" s="27">
        <v>28</v>
      </c>
      <c r="P216" s="14"/>
      <c r="Q216" s="211"/>
    </row>
    <row r="217" spans="1:18" ht="51.75" customHeight="1" x14ac:dyDescent="0.2">
      <c r="A217" s="134"/>
      <c r="B217" s="129" t="s">
        <v>25</v>
      </c>
      <c r="C217" s="106" t="s">
        <v>342</v>
      </c>
      <c r="D217" s="107" t="s">
        <v>787</v>
      </c>
      <c r="E217" s="22" t="s">
        <v>837</v>
      </c>
      <c r="F217" s="23">
        <v>43252</v>
      </c>
      <c r="G217" s="23">
        <v>43585</v>
      </c>
      <c r="H217" s="108">
        <v>890855</v>
      </c>
      <c r="I217" s="109">
        <v>334070</v>
      </c>
      <c r="J217" s="24">
        <f>H217/$P$5</f>
        <v>34482.485000967681</v>
      </c>
      <c r="K217" s="24">
        <f>I217/$P$5</f>
        <v>12930.907683375266</v>
      </c>
      <c r="L217" s="26" t="s">
        <v>826</v>
      </c>
      <c r="M217" s="26" t="s">
        <v>97</v>
      </c>
      <c r="N217" s="145" t="s">
        <v>19</v>
      </c>
      <c r="O217" s="27">
        <v>30</v>
      </c>
      <c r="P217" s="14"/>
      <c r="Q217" s="211"/>
    </row>
    <row r="218" spans="1:18" ht="51.75" customHeight="1" x14ac:dyDescent="0.2">
      <c r="A218" s="134"/>
      <c r="B218" s="129" t="s">
        <v>25</v>
      </c>
      <c r="C218" s="106" t="s">
        <v>52</v>
      </c>
      <c r="D218" s="107" t="s">
        <v>788</v>
      </c>
      <c r="E218" s="22" t="s">
        <v>838</v>
      </c>
      <c r="F218" s="23">
        <v>43101</v>
      </c>
      <c r="G218" s="23">
        <v>43465</v>
      </c>
      <c r="H218" s="108">
        <v>684900</v>
      </c>
      <c r="I218" s="109">
        <v>256837</v>
      </c>
      <c r="J218" s="24">
        <f>H218/$P$5</f>
        <v>26510.547706599573</v>
      </c>
      <c r="K218" s="24">
        <f>I218/$P$5</f>
        <v>9941.4360363847481</v>
      </c>
      <c r="L218" s="26" t="s">
        <v>839</v>
      </c>
      <c r="M218" s="26" t="s">
        <v>56</v>
      </c>
      <c r="N218" s="145" t="s">
        <v>19</v>
      </c>
      <c r="O218" s="27">
        <v>32</v>
      </c>
      <c r="P218" s="14"/>
      <c r="Q218" s="211"/>
    </row>
    <row r="219" spans="1:18" ht="51.75" customHeight="1" x14ac:dyDescent="0.2">
      <c r="A219" s="134"/>
      <c r="B219" s="129" t="s">
        <v>25</v>
      </c>
      <c r="C219" s="106" t="s">
        <v>751</v>
      </c>
      <c r="D219" s="107" t="s">
        <v>789</v>
      </c>
      <c r="E219" s="22" t="s">
        <v>840</v>
      </c>
      <c r="F219" s="23">
        <v>43282</v>
      </c>
      <c r="G219" s="23">
        <v>43647</v>
      </c>
      <c r="H219" s="108">
        <v>1799200</v>
      </c>
      <c r="I219" s="109">
        <v>674700</v>
      </c>
      <c r="J219" s="24">
        <f>H219/$P$5</f>
        <v>69641.958583317202</v>
      </c>
      <c r="K219" s="24">
        <f>I219/$P$5</f>
        <v>26115.734468743951</v>
      </c>
      <c r="L219" s="26" t="s">
        <v>841</v>
      </c>
      <c r="M219" s="26" t="s">
        <v>132</v>
      </c>
      <c r="N219" s="145" t="s">
        <v>19</v>
      </c>
      <c r="O219" s="27">
        <v>27</v>
      </c>
      <c r="P219" s="14"/>
      <c r="Q219" s="211"/>
    </row>
    <row r="220" spans="1:18" ht="51.75" customHeight="1" x14ac:dyDescent="0.2">
      <c r="A220" s="134"/>
      <c r="B220" s="129" t="s">
        <v>25</v>
      </c>
      <c r="C220" s="106" t="s">
        <v>752</v>
      </c>
      <c r="D220" s="107" t="s">
        <v>790</v>
      </c>
      <c r="E220" s="22" t="s">
        <v>842</v>
      </c>
      <c r="F220" s="23">
        <v>43171</v>
      </c>
      <c r="G220" s="23">
        <v>43769</v>
      </c>
      <c r="H220" s="108">
        <v>3760608</v>
      </c>
      <c r="I220" s="109">
        <v>1410227</v>
      </c>
      <c r="J220" s="24">
        <f>H220/$P$5</f>
        <v>145562.53144958388</v>
      </c>
      <c r="K220" s="24">
        <f>I220/$P$5</f>
        <v>54585.910586413775</v>
      </c>
      <c r="L220" s="26" t="s">
        <v>843</v>
      </c>
      <c r="M220" s="26" t="s">
        <v>266</v>
      </c>
      <c r="N220" s="145" t="s">
        <v>19</v>
      </c>
      <c r="O220" s="27">
        <v>30</v>
      </c>
      <c r="P220" s="14"/>
      <c r="Q220" s="211"/>
    </row>
    <row r="221" spans="1:18" ht="36" customHeight="1" thickBot="1" x14ac:dyDescent="0.25">
      <c r="A221" s="134"/>
      <c r="B221" s="15" t="s">
        <v>25</v>
      </c>
      <c r="C221" s="152" t="s">
        <v>753</v>
      </c>
      <c r="D221" s="153" t="s">
        <v>791</v>
      </c>
      <c r="E221" s="16" t="s">
        <v>844</v>
      </c>
      <c r="F221" s="17">
        <v>43070</v>
      </c>
      <c r="G221" s="17">
        <v>43220</v>
      </c>
      <c r="H221" s="154">
        <v>614520</v>
      </c>
      <c r="I221" s="155">
        <v>230445</v>
      </c>
      <c r="J221" s="18">
        <f>H221/$P$5</f>
        <v>23786.336365395779</v>
      </c>
      <c r="K221" s="18">
        <f>I221/$P$5</f>
        <v>8919.876137023417</v>
      </c>
      <c r="L221" s="19" t="s">
        <v>845</v>
      </c>
      <c r="M221" s="19" t="s">
        <v>97</v>
      </c>
      <c r="N221" s="20" t="s">
        <v>19</v>
      </c>
      <c r="O221" s="119">
        <v>34</v>
      </c>
      <c r="P221" s="14"/>
      <c r="Q221" s="211"/>
      <c r="R221" s="210"/>
    </row>
    <row r="222" spans="1:18" ht="34.5" customHeight="1" x14ac:dyDescent="0.25">
      <c r="A222" s="134"/>
      <c r="B222" s="66" t="s">
        <v>621</v>
      </c>
      <c r="C222" s="149" t="s">
        <v>115</v>
      </c>
      <c r="D222" s="150" t="s">
        <v>625</v>
      </c>
      <c r="E222" s="42" t="s">
        <v>632</v>
      </c>
      <c r="F222" s="43">
        <v>42552</v>
      </c>
      <c r="G222" s="43">
        <v>43281</v>
      </c>
      <c r="H222" s="151">
        <v>4972183</v>
      </c>
      <c r="I222" s="151">
        <v>1864568</v>
      </c>
      <c r="J222" s="44">
        <f>H222/$P$5</f>
        <v>192459.18327849815</v>
      </c>
      <c r="K222" s="44">
        <f>I222/$P$5</f>
        <v>72172.169537449197</v>
      </c>
      <c r="L222" s="11" t="s">
        <v>375</v>
      </c>
      <c r="M222" s="11" t="s">
        <v>18</v>
      </c>
      <c r="N222" s="85" t="s">
        <v>19</v>
      </c>
      <c r="O222" s="110">
        <v>28</v>
      </c>
      <c r="P222" s="14"/>
      <c r="Q222" s="211"/>
      <c r="R222" s="105"/>
    </row>
    <row r="223" spans="1:18" ht="48" customHeight="1" x14ac:dyDescent="0.25">
      <c r="A223" s="134"/>
      <c r="B223" s="75" t="s">
        <v>621</v>
      </c>
      <c r="C223" s="98" t="s">
        <v>191</v>
      </c>
      <c r="D223" s="99" t="s">
        <v>626</v>
      </c>
      <c r="E223" s="68" t="s">
        <v>633</v>
      </c>
      <c r="F223" s="69">
        <v>42695</v>
      </c>
      <c r="G223" s="69">
        <v>42781</v>
      </c>
      <c r="H223" s="70">
        <v>174000</v>
      </c>
      <c r="I223" s="70">
        <v>65250</v>
      </c>
      <c r="J223" s="71">
        <f>H223/$P$5</f>
        <v>6735.0493516547322</v>
      </c>
      <c r="K223" s="71">
        <f>I223/$P$5</f>
        <v>2525.6435068705246</v>
      </c>
      <c r="L223" s="72" t="s">
        <v>194</v>
      </c>
      <c r="M223" s="47" t="s">
        <v>97</v>
      </c>
      <c r="N223" s="87" t="s">
        <v>19</v>
      </c>
      <c r="O223" s="27">
        <v>28</v>
      </c>
      <c r="P223" s="14"/>
      <c r="Q223" s="211"/>
    </row>
    <row r="224" spans="1:18" ht="48" customHeight="1" x14ac:dyDescent="0.25">
      <c r="A224" s="134"/>
      <c r="B224" s="115" t="s">
        <v>621</v>
      </c>
      <c r="C224" s="80" t="s">
        <v>342</v>
      </c>
      <c r="D224" s="62" t="s">
        <v>846</v>
      </c>
      <c r="E224" s="22" t="s">
        <v>679</v>
      </c>
      <c r="F224" s="23">
        <v>43171</v>
      </c>
      <c r="G224" s="23">
        <v>43223</v>
      </c>
      <c r="H224" s="55">
        <v>200000</v>
      </c>
      <c r="I224" s="55">
        <v>75000</v>
      </c>
      <c r="J224" s="71">
        <f>H224/$P$5</f>
        <v>7741.4360363847491</v>
      </c>
      <c r="K224" s="71">
        <f>I224/$P$5</f>
        <v>2903.038513644281</v>
      </c>
      <c r="L224" s="25" t="s">
        <v>352</v>
      </c>
      <c r="M224" s="26" t="s">
        <v>75</v>
      </c>
      <c r="N224" s="87" t="s">
        <v>19</v>
      </c>
      <c r="O224" s="27">
        <v>18</v>
      </c>
      <c r="P224" s="14"/>
      <c r="Q224" s="211"/>
    </row>
    <row r="225" spans="1:18" ht="48" customHeight="1" x14ac:dyDescent="0.25">
      <c r="A225" s="134"/>
      <c r="B225" s="75" t="s">
        <v>621</v>
      </c>
      <c r="C225" s="80" t="s">
        <v>342</v>
      </c>
      <c r="D225" s="62" t="s">
        <v>847</v>
      </c>
      <c r="E225" s="22" t="s">
        <v>853</v>
      </c>
      <c r="F225" s="23">
        <v>43182</v>
      </c>
      <c r="G225" s="23">
        <v>43237</v>
      </c>
      <c r="H225" s="55">
        <v>499000</v>
      </c>
      <c r="I225" s="55">
        <v>187125</v>
      </c>
      <c r="J225" s="71">
        <f>H225/$P$5</f>
        <v>19314.88291077995</v>
      </c>
      <c r="K225" s="71">
        <f>I225/$P$5</f>
        <v>7243.0810915424809</v>
      </c>
      <c r="L225" s="25" t="s">
        <v>352</v>
      </c>
      <c r="M225" s="26" t="s">
        <v>75</v>
      </c>
      <c r="N225" s="87" t="s">
        <v>19</v>
      </c>
      <c r="O225" s="27">
        <v>18</v>
      </c>
      <c r="P225" s="14"/>
      <c r="Q225" s="211"/>
    </row>
    <row r="226" spans="1:18" ht="48" customHeight="1" x14ac:dyDescent="0.25">
      <c r="A226" s="134"/>
      <c r="B226" s="75" t="s">
        <v>621</v>
      </c>
      <c r="C226" s="80" t="s">
        <v>89</v>
      </c>
      <c r="D226" s="62" t="s">
        <v>848</v>
      </c>
      <c r="E226" s="22" t="s">
        <v>854</v>
      </c>
      <c r="F226" s="23">
        <v>42979</v>
      </c>
      <c r="G226" s="23">
        <v>43069</v>
      </c>
      <c r="H226" s="55">
        <v>183000</v>
      </c>
      <c r="I226" s="55">
        <v>68625</v>
      </c>
      <c r="J226" s="71">
        <f>H226/$P$5</f>
        <v>7083.4139732920457</v>
      </c>
      <c r="K226" s="71">
        <f>I226/$P$5</f>
        <v>2656.2802399845173</v>
      </c>
      <c r="L226" s="25" t="s">
        <v>92</v>
      </c>
      <c r="M226" s="26" t="s">
        <v>75</v>
      </c>
      <c r="N226" s="87" t="s">
        <v>19</v>
      </c>
      <c r="O226" s="27">
        <v>14</v>
      </c>
      <c r="P226" s="14"/>
      <c r="Q226" s="211"/>
    </row>
    <row r="227" spans="1:18" ht="48" customHeight="1" x14ac:dyDescent="0.25">
      <c r="A227" s="134"/>
      <c r="B227" s="75" t="s">
        <v>621</v>
      </c>
      <c r="C227" s="80" t="s">
        <v>252</v>
      </c>
      <c r="D227" s="62" t="s">
        <v>849</v>
      </c>
      <c r="E227" s="22" t="s">
        <v>855</v>
      </c>
      <c r="F227" s="23">
        <v>42856</v>
      </c>
      <c r="G227" s="23">
        <v>43799</v>
      </c>
      <c r="H227" s="55">
        <v>4992269</v>
      </c>
      <c r="I227" s="55">
        <v>1872100</v>
      </c>
      <c r="J227" s="71">
        <f>H227/$P$5</f>
        <v>193236.65569963228</v>
      </c>
      <c r="K227" s="71">
        <f>I227/$P$5</f>
        <v>72463.712018579448</v>
      </c>
      <c r="L227" s="25" t="s">
        <v>856</v>
      </c>
      <c r="M227" s="26" t="s">
        <v>18</v>
      </c>
      <c r="N227" s="87" t="s">
        <v>19</v>
      </c>
      <c r="O227" s="27">
        <v>23</v>
      </c>
      <c r="P227" s="14"/>
      <c r="Q227" s="211"/>
    </row>
    <row r="228" spans="1:18" ht="48" customHeight="1" x14ac:dyDescent="0.25">
      <c r="A228" s="134"/>
      <c r="B228" s="75" t="s">
        <v>621</v>
      </c>
      <c r="C228" s="80" t="s">
        <v>191</v>
      </c>
      <c r="D228" s="62" t="s">
        <v>850</v>
      </c>
      <c r="E228" s="22" t="s">
        <v>857</v>
      </c>
      <c r="F228" s="23">
        <v>43191</v>
      </c>
      <c r="G228" s="23">
        <v>43373</v>
      </c>
      <c r="H228" s="55">
        <v>451000</v>
      </c>
      <c r="I228" s="55">
        <v>169125</v>
      </c>
      <c r="J228" s="71">
        <f>H228/$P$5</f>
        <v>17456.93826204761</v>
      </c>
      <c r="K228" s="71">
        <f>I228/$P$5</f>
        <v>6546.3518482678537</v>
      </c>
      <c r="L228" s="25" t="s">
        <v>194</v>
      </c>
      <c r="M228" s="26" t="s">
        <v>97</v>
      </c>
      <c r="N228" s="87" t="s">
        <v>19</v>
      </c>
      <c r="O228" s="27">
        <v>18</v>
      </c>
      <c r="P228" s="14"/>
      <c r="Q228" s="211"/>
    </row>
    <row r="229" spans="1:18" ht="58.5" customHeight="1" x14ac:dyDescent="0.25">
      <c r="A229" s="134"/>
      <c r="B229" s="75" t="s">
        <v>621</v>
      </c>
      <c r="C229" s="80" t="s">
        <v>26</v>
      </c>
      <c r="D229" s="62" t="s">
        <v>851</v>
      </c>
      <c r="E229" s="22" t="s">
        <v>858</v>
      </c>
      <c r="F229" s="23">
        <v>42856</v>
      </c>
      <c r="G229" s="23">
        <v>43220</v>
      </c>
      <c r="H229" s="55">
        <v>421673</v>
      </c>
      <c r="I229" s="55">
        <v>158127</v>
      </c>
      <c r="J229" s="71">
        <f>H229/$P$5</f>
        <v>16321.772788852331</v>
      </c>
      <c r="K229" s="71">
        <f>I229/$P$5</f>
        <v>6120.6502806270564</v>
      </c>
      <c r="L229" s="25" t="s">
        <v>277</v>
      </c>
      <c r="M229" s="26" t="s">
        <v>24</v>
      </c>
      <c r="N229" s="87" t="s">
        <v>19</v>
      </c>
      <c r="O229" s="27">
        <v>23</v>
      </c>
      <c r="P229" s="14"/>
      <c r="Q229" s="211"/>
    </row>
    <row r="230" spans="1:18" ht="48" customHeight="1" thickBot="1" x14ac:dyDescent="0.3">
      <c r="A230" s="134"/>
      <c r="B230" s="15" t="s">
        <v>621</v>
      </c>
      <c r="C230" s="162" t="s">
        <v>229</v>
      </c>
      <c r="D230" s="164" t="s">
        <v>852</v>
      </c>
      <c r="E230" s="16" t="s">
        <v>859</v>
      </c>
      <c r="F230" s="17">
        <v>43070</v>
      </c>
      <c r="G230" s="17">
        <v>43800</v>
      </c>
      <c r="H230" s="163">
        <v>2460422</v>
      </c>
      <c r="I230" s="163">
        <v>922658</v>
      </c>
      <c r="J230" s="71">
        <f>H230/$P$5</f>
        <v>95235.99767756919</v>
      </c>
      <c r="K230" s="71">
        <f>I230/$P$5</f>
        <v>35713.489452293397</v>
      </c>
      <c r="L230" s="35" t="s">
        <v>232</v>
      </c>
      <c r="M230" s="19" t="s">
        <v>75</v>
      </c>
      <c r="N230" s="87" t="s">
        <v>19</v>
      </c>
      <c r="O230" s="13">
        <v>23</v>
      </c>
      <c r="P230" s="14"/>
      <c r="Q230" s="211"/>
      <c r="R230" s="51"/>
    </row>
    <row r="231" spans="1:18" s="28" customFormat="1" ht="48.75" customHeight="1" x14ac:dyDescent="0.2">
      <c r="A231" s="134"/>
      <c r="B231" s="165">
        <v>42796</v>
      </c>
      <c r="C231" s="36" t="s">
        <v>223</v>
      </c>
      <c r="D231" s="36" t="s">
        <v>224</v>
      </c>
      <c r="E231" s="36" t="s">
        <v>225</v>
      </c>
      <c r="F231" s="37">
        <v>42826</v>
      </c>
      <c r="G231" s="37">
        <v>43434</v>
      </c>
      <c r="H231" s="38">
        <v>4799999</v>
      </c>
      <c r="I231" s="38">
        <v>1799999</v>
      </c>
      <c r="J231" s="38">
        <f>H231/$P$5</f>
        <v>185794.4261660538</v>
      </c>
      <c r="K231" s="38">
        <f>I231/$P$5</f>
        <v>69672.885620282555</v>
      </c>
      <c r="L231" s="100" t="s">
        <v>226</v>
      </c>
      <c r="M231" s="101" t="s">
        <v>18</v>
      </c>
      <c r="N231" s="125" t="s">
        <v>19</v>
      </c>
      <c r="O231" s="127">
        <v>76</v>
      </c>
    </row>
    <row r="232" spans="1:18" s="28" customFormat="1" ht="63.75" customHeight="1" x14ac:dyDescent="0.2">
      <c r="A232" s="134"/>
      <c r="B232" s="93">
        <v>42796</v>
      </c>
      <c r="C232" s="52" t="s">
        <v>223</v>
      </c>
      <c r="D232" s="48" t="s">
        <v>634</v>
      </c>
      <c r="E232" s="29" t="s">
        <v>635</v>
      </c>
      <c r="F232" s="30">
        <v>42826</v>
      </c>
      <c r="G232" s="30">
        <v>43373</v>
      </c>
      <c r="H232" s="55">
        <v>301963</v>
      </c>
      <c r="I232" s="55">
        <v>113235</v>
      </c>
      <c r="J232" s="31">
        <f>H232/$P$5</f>
        <v>11688.136249274239</v>
      </c>
      <c r="K232" s="31">
        <f>I232/$P$5</f>
        <v>4383.0075479001353</v>
      </c>
      <c r="L232" s="32" t="s">
        <v>226</v>
      </c>
      <c r="M232" s="33" t="s">
        <v>18</v>
      </c>
      <c r="N232" s="95" t="s">
        <v>19</v>
      </c>
      <c r="O232" s="34">
        <v>76</v>
      </c>
    </row>
    <row r="233" spans="1:18" s="28" customFormat="1" ht="36.75" customHeight="1" x14ac:dyDescent="0.2">
      <c r="A233" s="134"/>
      <c r="B233" s="93">
        <v>43161</v>
      </c>
      <c r="C233" s="29" t="s">
        <v>860</v>
      </c>
      <c r="D233" s="29" t="s">
        <v>863</v>
      </c>
      <c r="E233" s="29" t="s">
        <v>866</v>
      </c>
      <c r="F233" s="30">
        <v>42887</v>
      </c>
      <c r="G233" s="30">
        <v>43465</v>
      </c>
      <c r="H233" s="31">
        <v>919820</v>
      </c>
      <c r="I233" s="31">
        <v>344932</v>
      </c>
      <c r="J233" s="168">
        <f>H233/$P$5</f>
        <v>35603.638474937099</v>
      </c>
      <c r="K233" s="168">
        <f>I233/$P$5</f>
        <v>13351.345074511322</v>
      </c>
      <c r="L233" s="32" t="s">
        <v>37</v>
      </c>
      <c r="M233" s="33" t="s">
        <v>18</v>
      </c>
      <c r="N233" s="171" t="s">
        <v>19</v>
      </c>
      <c r="O233" s="169">
        <v>61</v>
      </c>
    </row>
    <row r="234" spans="1:18" s="28" customFormat="1" ht="36.75" customHeight="1" x14ac:dyDescent="0.2">
      <c r="A234" s="134"/>
      <c r="B234" s="93">
        <v>43161</v>
      </c>
      <c r="C234" s="29" t="s">
        <v>861</v>
      </c>
      <c r="D234" s="29" t="s">
        <v>864</v>
      </c>
      <c r="E234" s="29" t="s">
        <v>867</v>
      </c>
      <c r="F234" s="30">
        <v>42856</v>
      </c>
      <c r="G234" s="30">
        <v>43434</v>
      </c>
      <c r="H234" s="31">
        <v>1300000</v>
      </c>
      <c r="I234" s="31">
        <v>487500</v>
      </c>
      <c r="J234" s="168">
        <f>H234/$P$5</f>
        <v>50319.334236500872</v>
      </c>
      <c r="K234" s="168">
        <f>I234/$P$5</f>
        <v>18869.750338687827</v>
      </c>
      <c r="L234" s="32" t="s">
        <v>574</v>
      </c>
      <c r="M234" s="33" t="s">
        <v>18</v>
      </c>
      <c r="N234" s="171" t="s">
        <v>19</v>
      </c>
      <c r="O234" s="169">
        <v>79</v>
      </c>
    </row>
    <row r="235" spans="1:18" s="28" customFormat="1" ht="36.75" customHeight="1" thickBot="1" x14ac:dyDescent="0.25">
      <c r="A235" s="134"/>
      <c r="B235" s="102">
        <v>43161</v>
      </c>
      <c r="C235" s="40" t="s">
        <v>862</v>
      </c>
      <c r="D235" s="40" t="s">
        <v>865</v>
      </c>
      <c r="E235" s="40" t="s">
        <v>868</v>
      </c>
      <c r="F235" s="41">
        <v>42948</v>
      </c>
      <c r="G235" s="41">
        <v>43069</v>
      </c>
      <c r="H235" s="39">
        <v>1429700</v>
      </c>
      <c r="I235" s="39">
        <v>536137</v>
      </c>
      <c r="J235" s="168">
        <f>H235/$P$5</f>
        <v>55339.65550609638</v>
      </c>
      <c r="K235" s="168">
        <f>I235/$P$5</f>
        <v>20752.351461196053</v>
      </c>
      <c r="L235" s="103" t="s">
        <v>836</v>
      </c>
      <c r="M235" s="104" t="s">
        <v>80</v>
      </c>
      <c r="N235" s="172" t="s">
        <v>19</v>
      </c>
      <c r="O235" s="170">
        <v>77</v>
      </c>
      <c r="P235" s="212"/>
    </row>
    <row r="236" spans="1:18" ht="57" customHeight="1" x14ac:dyDescent="0.2">
      <c r="A236" s="134"/>
      <c r="B236" s="114">
        <v>42462</v>
      </c>
      <c r="C236" s="7" t="s">
        <v>20</v>
      </c>
      <c r="D236" s="7" t="s">
        <v>242</v>
      </c>
      <c r="E236" s="7" t="s">
        <v>235</v>
      </c>
      <c r="F236" s="8">
        <v>42644</v>
      </c>
      <c r="G236" s="8">
        <v>42735</v>
      </c>
      <c r="H236" s="9">
        <v>14469000</v>
      </c>
      <c r="I236" s="9">
        <v>5425875</v>
      </c>
      <c r="J236" s="9">
        <f>H236/$P$5</f>
        <v>560054.19005225471</v>
      </c>
      <c r="K236" s="9">
        <f>I236/$P$5</f>
        <v>210020.3212695955</v>
      </c>
      <c r="L236" s="128" t="s">
        <v>236</v>
      </c>
      <c r="M236" s="10" t="s">
        <v>237</v>
      </c>
      <c r="N236" s="118" t="s">
        <v>19</v>
      </c>
      <c r="O236" s="21">
        <v>91</v>
      </c>
    </row>
    <row r="237" spans="1:18" ht="57" customHeight="1" x14ac:dyDescent="0.2">
      <c r="A237" s="134"/>
      <c r="B237" s="115">
        <v>42462</v>
      </c>
      <c r="C237" s="22" t="s">
        <v>238</v>
      </c>
      <c r="D237" s="22" t="s">
        <v>239</v>
      </c>
      <c r="E237" s="22" t="s">
        <v>240</v>
      </c>
      <c r="F237" s="23">
        <v>42551</v>
      </c>
      <c r="G237" s="23">
        <v>42916</v>
      </c>
      <c r="H237" s="24">
        <v>2996000</v>
      </c>
      <c r="I237" s="24">
        <v>1123500</v>
      </c>
      <c r="J237" s="24">
        <f>H237/$P$5</f>
        <v>115966.71182504355</v>
      </c>
      <c r="K237" s="24">
        <f>I237/$P$5</f>
        <v>43487.516934391329</v>
      </c>
      <c r="L237" s="25" t="s">
        <v>241</v>
      </c>
      <c r="M237" s="26" t="s">
        <v>56</v>
      </c>
      <c r="N237" s="86" t="s">
        <v>19</v>
      </c>
      <c r="O237" s="27">
        <v>75</v>
      </c>
    </row>
    <row r="238" spans="1:18" ht="28.5" customHeight="1" x14ac:dyDescent="0.2">
      <c r="A238" s="134"/>
      <c r="B238" s="115">
        <v>42462</v>
      </c>
      <c r="C238" s="22" t="s">
        <v>243</v>
      </c>
      <c r="D238" s="22" t="s">
        <v>244</v>
      </c>
      <c r="E238" s="22" t="s">
        <v>245</v>
      </c>
      <c r="F238" s="23">
        <v>42541</v>
      </c>
      <c r="G238" s="23">
        <v>43254</v>
      </c>
      <c r="H238" s="24">
        <v>9836000</v>
      </c>
      <c r="I238" s="24">
        <v>3688500</v>
      </c>
      <c r="J238" s="24">
        <f>H238/$P$5</f>
        <v>380723.82426940196</v>
      </c>
      <c r="K238" s="24">
        <f>I238/$P$5</f>
        <v>142771.43410102575</v>
      </c>
      <c r="L238" s="25" t="s">
        <v>246</v>
      </c>
      <c r="M238" s="26" t="s">
        <v>132</v>
      </c>
      <c r="N238" s="86" t="s">
        <v>19</v>
      </c>
      <c r="O238" s="27">
        <v>63</v>
      </c>
    </row>
    <row r="239" spans="1:18" ht="61.5" customHeight="1" x14ac:dyDescent="0.2">
      <c r="A239" s="134"/>
      <c r="B239" s="115">
        <v>42462</v>
      </c>
      <c r="C239" s="22" t="s">
        <v>20</v>
      </c>
      <c r="D239" s="29" t="s">
        <v>234</v>
      </c>
      <c r="E239" s="22" t="s">
        <v>235</v>
      </c>
      <c r="F239" s="23">
        <v>42644</v>
      </c>
      <c r="G239" s="23">
        <v>42735</v>
      </c>
      <c r="H239" s="55">
        <v>13736000</v>
      </c>
      <c r="I239" s="55">
        <v>5151000</v>
      </c>
      <c r="J239" s="24">
        <f>H239/$P$5</f>
        <v>531681.82697890454</v>
      </c>
      <c r="K239" s="24">
        <f>I239/$P$5</f>
        <v>199380.68511708922</v>
      </c>
      <c r="L239" s="25" t="s">
        <v>23</v>
      </c>
      <c r="M239" s="26" t="s">
        <v>237</v>
      </c>
      <c r="N239" s="86" t="s">
        <v>19</v>
      </c>
      <c r="O239" s="27">
        <v>91</v>
      </c>
    </row>
    <row r="240" spans="1:18" ht="28.5" customHeight="1" x14ac:dyDescent="0.2">
      <c r="A240" s="134"/>
      <c r="B240" s="115">
        <v>42462</v>
      </c>
      <c r="C240" s="22" t="s">
        <v>20</v>
      </c>
      <c r="D240" s="22" t="s">
        <v>247</v>
      </c>
      <c r="E240" s="22" t="s">
        <v>248</v>
      </c>
      <c r="F240" s="23">
        <v>42552</v>
      </c>
      <c r="G240" s="23">
        <v>42643</v>
      </c>
      <c r="H240" s="31">
        <v>12970000</v>
      </c>
      <c r="I240" s="31">
        <v>4863750</v>
      </c>
      <c r="J240" s="24">
        <f>H240/$P$5</f>
        <v>502032.12695955095</v>
      </c>
      <c r="K240" s="24">
        <f>I240/$P$5</f>
        <v>188262.04760983161</v>
      </c>
      <c r="L240" s="25" t="s">
        <v>236</v>
      </c>
      <c r="M240" s="26" t="s">
        <v>237</v>
      </c>
      <c r="N240" s="86" t="s">
        <v>19</v>
      </c>
      <c r="O240" s="27">
        <v>78</v>
      </c>
    </row>
    <row r="241" spans="1:16" ht="60.75" customHeight="1" x14ac:dyDescent="0.25">
      <c r="A241" s="134"/>
      <c r="B241" s="115">
        <v>42827</v>
      </c>
      <c r="C241" s="52" t="s">
        <v>229</v>
      </c>
      <c r="D241" s="62" t="s">
        <v>230</v>
      </c>
      <c r="E241" s="22" t="s">
        <v>231</v>
      </c>
      <c r="F241" s="23">
        <v>42541</v>
      </c>
      <c r="G241" s="23">
        <v>42916</v>
      </c>
      <c r="H241" s="55">
        <v>7214000</v>
      </c>
      <c r="I241" s="55">
        <v>2705250</v>
      </c>
      <c r="J241" s="24">
        <f>H241/$P$5</f>
        <v>279233.59783239791</v>
      </c>
      <c r="K241" s="24">
        <f>I241/$P$5</f>
        <v>104712.59918714922</v>
      </c>
      <c r="L241" s="25" t="s">
        <v>232</v>
      </c>
      <c r="M241" s="26" t="s">
        <v>75</v>
      </c>
      <c r="N241" s="86" t="s">
        <v>19</v>
      </c>
      <c r="O241" s="27">
        <v>67</v>
      </c>
    </row>
    <row r="242" spans="1:16" ht="28.5" customHeight="1" x14ac:dyDescent="0.25">
      <c r="A242" s="134"/>
      <c r="B242" s="115">
        <v>42827</v>
      </c>
      <c r="C242" s="52" t="s">
        <v>229</v>
      </c>
      <c r="D242" s="62" t="s">
        <v>233</v>
      </c>
      <c r="E242" s="22"/>
      <c r="F242" s="23">
        <v>42541</v>
      </c>
      <c r="G242" s="23">
        <v>42916</v>
      </c>
      <c r="H242" s="55">
        <v>6536000</v>
      </c>
      <c r="I242" s="55">
        <v>2451000</v>
      </c>
      <c r="J242" s="24">
        <f>H242/$P$5</f>
        <v>252990.1296690536</v>
      </c>
      <c r="K242" s="24">
        <f>I242/$P$5</f>
        <v>94871.298625895099</v>
      </c>
      <c r="L242" s="25" t="s">
        <v>636</v>
      </c>
      <c r="M242" s="26" t="s">
        <v>75</v>
      </c>
      <c r="N242" s="86" t="s">
        <v>19</v>
      </c>
      <c r="O242" s="27">
        <v>67</v>
      </c>
    </row>
    <row r="243" spans="1:16" ht="28.5" customHeight="1" x14ac:dyDescent="0.2">
      <c r="A243" s="134"/>
      <c r="B243" s="115">
        <v>42462</v>
      </c>
      <c r="C243" s="22" t="s">
        <v>252</v>
      </c>
      <c r="D243" s="22" t="s">
        <v>253</v>
      </c>
      <c r="E243" s="22" t="s">
        <v>254</v>
      </c>
      <c r="F243" s="23">
        <v>42401</v>
      </c>
      <c r="G243" s="23">
        <v>42735</v>
      </c>
      <c r="H243" s="24">
        <v>244000</v>
      </c>
      <c r="I243" s="24">
        <v>91500</v>
      </c>
      <c r="J243" s="24">
        <f>H243/$P$5</f>
        <v>9444.5519643893931</v>
      </c>
      <c r="K243" s="24">
        <f>I243/$P$5</f>
        <v>3541.7069866460229</v>
      </c>
      <c r="L243" s="25" t="s">
        <v>255</v>
      </c>
      <c r="M243" s="26" t="s">
        <v>18</v>
      </c>
      <c r="N243" s="86" t="s">
        <v>19</v>
      </c>
      <c r="O243" s="27">
        <v>53</v>
      </c>
    </row>
    <row r="244" spans="1:16" ht="28.5" customHeight="1" x14ac:dyDescent="0.2">
      <c r="A244" s="134"/>
      <c r="B244" s="173">
        <v>42462</v>
      </c>
      <c r="C244" s="22" t="s">
        <v>252</v>
      </c>
      <c r="D244" s="22" t="s">
        <v>256</v>
      </c>
      <c r="E244" s="22" t="s">
        <v>257</v>
      </c>
      <c r="F244" s="23">
        <v>42401</v>
      </c>
      <c r="G244" s="23">
        <v>43100</v>
      </c>
      <c r="H244" s="24">
        <v>15950000</v>
      </c>
      <c r="I244" s="24">
        <v>5981250</v>
      </c>
      <c r="J244" s="24">
        <f>H244/$P$5</f>
        <v>617379.52390168374</v>
      </c>
      <c r="K244" s="24">
        <f>I244/$P$5</f>
        <v>231517.3214631314</v>
      </c>
      <c r="L244" s="25" t="s">
        <v>255</v>
      </c>
      <c r="M244" s="26" t="s">
        <v>18</v>
      </c>
      <c r="N244" s="86" t="s">
        <v>19</v>
      </c>
      <c r="O244" s="27">
        <v>57</v>
      </c>
    </row>
    <row r="245" spans="1:16" ht="28.5" customHeight="1" x14ac:dyDescent="0.2">
      <c r="A245" s="134"/>
      <c r="B245" s="173">
        <v>42462</v>
      </c>
      <c r="C245" s="22" t="s">
        <v>20</v>
      </c>
      <c r="D245" s="22" t="s">
        <v>249</v>
      </c>
      <c r="E245" s="22" t="s">
        <v>248</v>
      </c>
      <c r="F245" s="23">
        <v>42644</v>
      </c>
      <c r="G245" s="23">
        <v>42735</v>
      </c>
      <c r="H245" s="24">
        <v>4638000</v>
      </c>
      <c r="I245" s="24">
        <v>1739250</v>
      </c>
      <c r="J245" s="24">
        <f>H245/$P$5</f>
        <v>179523.90168376232</v>
      </c>
      <c r="K245" s="24">
        <f>I245/$P$5</f>
        <v>67321.46313141087</v>
      </c>
      <c r="L245" s="25" t="s">
        <v>236</v>
      </c>
      <c r="M245" s="26" t="s">
        <v>237</v>
      </c>
      <c r="N245" s="86" t="s">
        <v>19</v>
      </c>
      <c r="O245" s="27">
        <v>76</v>
      </c>
    </row>
    <row r="246" spans="1:16" ht="32.25" customHeight="1" x14ac:dyDescent="0.2">
      <c r="A246" s="134"/>
      <c r="B246" s="173">
        <v>42462</v>
      </c>
      <c r="C246" s="22" t="s">
        <v>258</v>
      </c>
      <c r="D246" s="22" t="s">
        <v>259</v>
      </c>
      <c r="E246" s="22" t="s">
        <v>260</v>
      </c>
      <c r="F246" s="23">
        <v>42461</v>
      </c>
      <c r="G246" s="23">
        <v>42826</v>
      </c>
      <c r="H246" s="24">
        <v>2557000</v>
      </c>
      <c r="I246" s="24">
        <v>958875</v>
      </c>
      <c r="J246" s="24">
        <f>H246/$P$5</f>
        <v>98974.259725179014</v>
      </c>
      <c r="K246" s="24">
        <f>I246/$P$5</f>
        <v>37115.347396942132</v>
      </c>
      <c r="L246" s="25" t="s">
        <v>261</v>
      </c>
      <c r="M246" s="83" t="s">
        <v>61</v>
      </c>
      <c r="N246" s="86" t="s">
        <v>19</v>
      </c>
      <c r="O246" s="27">
        <v>55</v>
      </c>
    </row>
    <row r="247" spans="1:16" ht="21.75" customHeight="1" x14ac:dyDescent="0.2">
      <c r="A247" s="134"/>
      <c r="B247" s="173">
        <v>42462</v>
      </c>
      <c r="C247" s="22" t="s">
        <v>20</v>
      </c>
      <c r="D247" s="22" t="s">
        <v>250</v>
      </c>
      <c r="E247" s="22" t="s">
        <v>251</v>
      </c>
      <c r="F247" s="23">
        <v>42552</v>
      </c>
      <c r="G247" s="23">
        <v>42643</v>
      </c>
      <c r="H247" s="24">
        <v>5260000</v>
      </c>
      <c r="I247" s="24">
        <v>1972500</v>
      </c>
      <c r="J247" s="24">
        <f>H247/$P$5</f>
        <v>203599.76775691891</v>
      </c>
      <c r="K247" s="24">
        <f>I247/$P$5</f>
        <v>76349.912908844592</v>
      </c>
      <c r="L247" s="25" t="s">
        <v>236</v>
      </c>
      <c r="M247" s="26" t="s">
        <v>237</v>
      </c>
      <c r="N247" s="86" t="s">
        <v>19</v>
      </c>
      <c r="O247" s="27">
        <v>78</v>
      </c>
    </row>
    <row r="248" spans="1:16" ht="36" customHeight="1" x14ac:dyDescent="0.2">
      <c r="A248" s="134"/>
      <c r="B248" s="174">
        <v>42462</v>
      </c>
      <c r="C248" s="107" t="s">
        <v>252</v>
      </c>
      <c r="D248" s="107" t="s">
        <v>639</v>
      </c>
      <c r="E248" s="22" t="s">
        <v>643</v>
      </c>
      <c r="F248" s="23">
        <v>42767</v>
      </c>
      <c r="G248" s="23">
        <v>43100</v>
      </c>
      <c r="H248" s="55">
        <v>594178</v>
      </c>
      <c r="I248" s="55">
        <v>222816</v>
      </c>
      <c r="J248" s="24">
        <f>H248/$P$5</f>
        <v>22998.954906135088</v>
      </c>
      <c r="K248" s="24">
        <f>I248/$P$5</f>
        <v>8624.5790594155205</v>
      </c>
      <c r="L248" s="25" t="s">
        <v>377</v>
      </c>
      <c r="M248" s="26" t="s">
        <v>18</v>
      </c>
      <c r="N248" s="86" t="s">
        <v>19</v>
      </c>
      <c r="O248" s="27">
        <v>73</v>
      </c>
    </row>
    <row r="249" spans="1:16" ht="61.5" customHeight="1" x14ac:dyDescent="0.2">
      <c r="A249" s="134"/>
      <c r="B249" s="173">
        <v>42462</v>
      </c>
      <c r="C249" s="107" t="s">
        <v>637</v>
      </c>
      <c r="D249" s="107" t="s">
        <v>640</v>
      </c>
      <c r="E249" s="22" t="s">
        <v>645</v>
      </c>
      <c r="F249" s="23">
        <v>42887</v>
      </c>
      <c r="G249" s="23">
        <v>43220</v>
      </c>
      <c r="H249" s="55">
        <v>7479000</v>
      </c>
      <c r="I249" s="55">
        <v>2804625</v>
      </c>
      <c r="J249" s="24">
        <f>H249/$P$5</f>
        <v>289491.00058060768</v>
      </c>
      <c r="K249" s="24">
        <f>I249/$P$5</f>
        <v>108559.12521772788</v>
      </c>
      <c r="L249" s="25" t="s">
        <v>644</v>
      </c>
      <c r="M249" s="26" t="s">
        <v>75</v>
      </c>
      <c r="N249" s="86" t="s">
        <v>19</v>
      </c>
      <c r="O249" s="27">
        <v>77</v>
      </c>
    </row>
    <row r="250" spans="1:16" ht="36" customHeight="1" x14ac:dyDescent="0.2">
      <c r="A250" s="134"/>
      <c r="B250" s="173">
        <v>42827</v>
      </c>
      <c r="C250" s="107" t="s">
        <v>252</v>
      </c>
      <c r="D250" s="107" t="s">
        <v>641</v>
      </c>
      <c r="E250" s="22" t="s">
        <v>647</v>
      </c>
      <c r="F250" s="23">
        <v>42767</v>
      </c>
      <c r="G250" s="23">
        <v>43190</v>
      </c>
      <c r="H250" s="55">
        <v>3780000</v>
      </c>
      <c r="I250" s="55">
        <v>1417500</v>
      </c>
      <c r="J250" s="24">
        <f>H250/$P$5</f>
        <v>146313.14108767177</v>
      </c>
      <c r="K250" s="24">
        <f>I250/$P$5</f>
        <v>54867.42790787691</v>
      </c>
      <c r="L250" s="25" t="s">
        <v>646</v>
      </c>
      <c r="M250" s="26" t="s">
        <v>18</v>
      </c>
      <c r="N250" s="86" t="s">
        <v>19</v>
      </c>
      <c r="O250" s="27">
        <v>70</v>
      </c>
    </row>
    <row r="251" spans="1:16" ht="66" customHeight="1" x14ac:dyDescent="0.2">
      <c r="A251" s="134"/>
      <c r="B251" s="175">
        <v>42462</v>
      </c>
      <c r="C251" s="107" t="s">
        <v>638</v>
      </c>
      <c r="D251" s="107" t="s">
        <v>642</v>
      </c>
      <c r="E251" s="22" t="s">
        <v>648</v>
      </c>
      <c r="F251" s="23">
        <v>42917</v>
      </c>
      <c r="G251" s="23">
        <v>42978</v>
      </c>
      <c r="H251" s="55">
        <v>3193000</v>
      </c>
      <c r="I251" s="55">
        <v>1197375</v>
      </c>
      <c r="J251" s="24">
        <f>H251/$P$5</f>
        <v>123592.02632088252</v>
      </c>
      <c r="K251" s="24">
        <f>I251/$P$5</f>
        <v>46347.009870330941</v>
      </c>
      <c r="L251" s="25" t="s">
        <v>261</v>
      </c>
      <c r="M251" s="83" t="s">
        <v>414</v>
      </c>
      <c r="N251" s="87" t="s">
        <v>19</v>
      </c>
      <c r="O251" s="82">
        <v>63</v>
      </c>
    </row>
    <row r="252" spans="1:16" ht="44.25" customHeight="1" x14ac:dyDescent="0.2">
      <c r="A252" s="134"/>
      <c r="B252" s="175">
        <v>42462</v>
      </c>
      <c r="C252" s="111" t="s">
        <v>704</v>
      </c>
      <c r="D252" s="111" t="s">
        <v>703</v>
      </c>
      <c r="E252" s="22" t="s">
        <v>708</v>
      </c>
      <c r="F252" s="23">
        <v>42795</v>
      </c>
      <c r="G252" s="23">
        <v>43131</v>
      </c>
      <c r="H252" s="78">
        <v>3090000</v>
      </c>
      <c r="I252" s="78">
        <v>1158750</v>
      </c>
      <c r="J252" s="24">
        <f>H252/$P$5</f>
        <v>119605.18676214437</v>
      </c>
      <c r="K252" s="24">
        <f>I252/$P$5</f>
        <v>44851.945035804143</v>
      </c>
      <c r="L252" s="25" t="s">
        <v>709</v>
      </c>
      <c r="M252" s="83" t="s">
        <v>18</v>
      </c>
      <c r="N252" s="86" t="s">
        <v>19</v>
      </c>
      <c r="O252" s="27">
        <v>62</v>
      </c>
    </row>
    <row r="253" spans="1:16" ht="39" customHeight="1" x14ac:dyDescent="0.25">
      <c r="A253" s="134"/>
      <c r="B253" s="129">
        <v>42462</v>
      </c>
      <c r="C253" s="179" t="s">
        <v>705</v>
      </c>
      <c r="D253" s="180" t="s">
        <v>706</v>
      </c>
      <c r="E253" s="68" t="s">
        <v>710</v>
      </c>
      <c r="F253" s="69">
        <v>42979</v>
      </c>
      <c r="G253" s="69">
        <v>43343</v>
      </c>
      <c r="H253" s="181">
        <v>4319000</v>
      </c>
      <c r="I253" s="181">
        <v>1619625</v>
      </c>
      <c r="J253" s="71">
        <f>H253/$P$5</f>
        <v>167176.31120572865</v>
      </c>
      <c r="K253" s="71">
        <f>I253/$P$5</f>
        <v>62691.116702148247</v>
      </c>
      <c r="L253" s="72" t="s">
        <v>711</v>
      </c>
      <c r="M253" s="92" t="s">
        <v>712</v>
      </c>
      <c r="N253" s="87" t="s">
        <v>19</v>
      </c>
      <c r="O253" s="82">
        <v>54</v>
      </c>
    </row>
    <row r="254" spans="1:16" ht="45.75" customHeight="1" x14ac:dyDescent="0.25">
      <c r="A254" s="134"/>
      <c r="B254" s="115">
        <v>43192</v>
      </c>
      <c r="C254" s="178" t="s">
        <v>869</v>
      </c>
      <c r="D254" s="112" t="s">
        <v>870</v>
      </c>
      <c r="E254" s="22" t="s">
        <v>873</v>
      </c>
      <c r="F254" s="23">
        <v>43040</v>
      </c>
      <c r="G254" s="23">
        <v>43251</v>
      </c>
      <c r="H254" s="78">
        <v>14968000</v>
      </c>
      <c r="I254" s="78">
        <v>5613000</v>
      </c>
      <c r="J254" s="71">
        <f>H254/$P$5</f>
        <v>579369.07296303462</v>
      </c>
      <c r="K254" s="71">
        <f>I254/$P$5</f>
        <v>217263.402361138</v>
      </c>
      <c r="L254" s="25" t="s">
        <v>236</v>
      </c>
      <c r="M254" s="83" t="s">
        <v>237</v>
      </c>
      <c r="N254" s="87" t="s">
        <v>19</v>
      </c>
      <c r="O254" s="27">
        <v>81</v>
      </c>
    </row>
    <row r="255" spans="1:16" ht="49.5" customHeight="1" x14ac:dyDescent="0.25">
      <c r="A255" s="134"/>
      <c r="B255" s="115">
        <v>43192</v>
      </c>
      <c r="C255" s="178" t="s">
        <v>20</v>
      </c>
      <c r="D255" s="112" t="s">
        <v>871</v>
      </c>
      <c r="E255" s="22" t="s">
        <v>873</v>
      </c>
      <c r="F255" s="23">
        <v>43040</v>
      </c>
      <c r="G255" s="23">
        <v>43251</v>
      </c>
      <c r="H255" s="78">
        <v>15468000</v>
      </c>
      <c r="I255" s="78">
        <v>5800500</v>
      </c>
      <c r="J255" s="71">
        <f>H255/$P$5</f>
        <v>598722.66305399651</v>
      </c>
      <c r="K255" s="71">
        <f>I255/$P$5</f>
        <v>224520.99864524868</v>
      </c>
      <c r="L255" s="25" t="s">
        <v>236</v>
      </c>
      <c r="M255" s="83" t="s">
        <v>237</v>
      </c>
      <c r="N255" s="87" t="s">
        <v>19</v>
      </c>
      <c r="O255" s="27">
        <v>59</v>
      </c>
    </row>
    <row r="256" spans="1:16" ht="39" customHeight="1" thickBot="1" x14ac:dyDescent="0.3">
      <c r="A256" s="134"/>
      <c r="B256" s="15">
        <v>43192</v>
      </c>
      <c r="C256" s="130" t="s">
        <v>229</v>
      </c>
      <c r="D256" s="131" t="s">
        <v>872</v>
      </c>
      <c r="E256" s="16" t="s">
        <v>874</v>
      </c>
      <c r="F256" s="17">
        <v>43282</v>
      </c>
      <c r="G256" s="17">
        <v>43647</v>
      </c>
      <c r="H256" s="176">
        <v>714000</v>
      </c>
      <c r="I256" s="176">
        <v>267750</v>
      </c>
      <c r="J256" s="18">
        <f>H256/$P$5</f>
        <v>27636.926649893554</v>
      </c>
      <c r="K256" s="18">
        <f>I256/$P$5</f>
        <v>10363.847493710084</v>
      </c>
      <c r="L256" s="35" t="s">
        <v>232</v>
      </c>
      <c r="M256" s="46" t="s">
        <v>75</v>
      </c>
      <c r="N256" s="20" t="s">
        <v>19</v>
      </c>
      <c r="O256" s="119">
        <v>72</v>
      </c>
      <c r="P256" s="51"/>
    </row>
    <row r="257" spans="1:120" ht="156.75" customHeight="1" x14ac:dyDescent="0.25">
      <c r="A257" s="134"/>
      <c r="B257" s="81">
        <v>42492</v>
      </c>
      <c r="C257" s="42" t="s">
        <v>262</v>
      </c>
      <c r="D257" s="42" t="s">
        <v>263</v>
      </c>
      <c r="E257" s="42" t="s">
        <v>264</v>
      </c>
      <c r="F257" s="43">
        <v>42415</v>
      </c>
      <c r="G257" s="43">
        <v>42551</v>
      </c>
      <c r="H257" s="44">
        <v>390000</v>
      </c>
      <c r="I257" s="44">
        <v>292500</v>
      </c>
      <c r="J257" s="44">
        <f>H257/$P$5</f>
        <v>15095.800270950262</v>
      </c>
      <c r="K257" s="44">
        <f>I257/$P$5</f>
        <v>11321.850203212696</v>
      </c>
      <c r="L257" s="11" t="s">
        <v>265</v>
      </c>
      <c r="M257" s="11" t="s">
        <v>266</v>
      </c>
      <c r="N257" s="85" t="s">
        <v>19</v>
      </c>
      <c r="O257" s="110">
        <v>0</v>
      </c>
    </row>
    <row r="258" spans="1:120" ht="114" customHeight="1" x14ac:dyDescent="0.2">
      <c r="A258" s="134"/>
      <c r="B258" s="74">
        <v>42492</v>
      </c>
      <c r="C258" s="22" t="s">
        <v>115</v>
      </c>
      <c r="D258" s="22" t="s">
        <v>267</v>
      </c>
      <c r="E258" s="22" t="s">
        <v>268</v>
      </c>
      <c r="F258" s="23">
        <v>42430</v>
      </c>
      <c r="G258" s="23">
        <v>42551</v>
      </c>
      <c r="H258" s="24">
        <v>1207000</v>
      </c>
      <c r="I258" s="24">
        <v>905250</v>
      </c>
      <c r="J258" s="24">
        <f>H258/$P$5</f>
        <v>46719.566479581961</v>
      </c>
      <c r="K258" s="24">
        <f>I258/$P$5</f>
        <v>35039.674859686471</v>
      </c>
      <c r="L258" s="26" t="s">
        <v>269</v>
      </c>
      <c r="M258" s="26" t="s">
        <v>80</v>
      </c>
      <c r="N258" s="86" t="s">
        <v>19</v>
      </c>
      <c r="O258" s="27">
        <v>0</v>
      </c>
    </row>
    <row r="259" spans="1:120" ht="142.5" customHeight="1" x14ac:dyDescent="0.2">
      <c r="A259" s="134"/>
      <c r="B259" s="74">
        <v>42492</v>
      </c>
      <c r="C259" s="22" t="s">
        <v>115</v>
      </c>
      <c r="D259" s="22" t="s">
        <v>270</v>
      </c>
      <c r="E259" s="22" t="s">
        <v>271</v>
      </c>
      <c r="F259" s="23">
        <v>42430</v>
      </c>
      <c r="G259" s="23">
        <v>42551</v>
      </c>
      <c r="H259" s="24">
        <v>1907000</v>
      </c>
      <c r="I259" s="24">
        <v>1430250</v>
      </c>
      <c r="J259" s="24">
        <f>H259/$P$5</f>
        <v>73814.592606928578</v>
      </c>
      <c r="K259" s="24">
        <f>I259/$P$5</f>
        <v>55360.944455196441</v>
      </c>
      <c r="L259" s="26" t="s">
        <v>272</v>
      </c>
      <c r="M259" s="26" t="s">
        <v>49</v>
      </c>
      <c r="N259" s="86" t="s">
        <v>19</v>
      </c>
      <c r="O259" s="27">
        <v>0</v>
      </c>
    </row>
    <row r="260" spans="1:120" ht="143.25" customHeight="1" x14ac:dyDescent="0.2">
      <c r="A260" s="135"/>
      <c r="B260" s="75">
        <v>42492</v>
      </c>
      <c r="C260" s="68" t="s">
        <v>115</v>
      </c>
      <c r="D260" s="68" t="s">
        <v>273</v>
      </c>
      <c r="E260" s="68" t="s">
        <v>274</v>
      </c>
      <c r="F260" s="69">
        <v>42461</v>
      </c>
      <c r="G260" s="69">
        <v>42551</v>
      </c>
      <c r="H260" s="71">
        <v>497000</v>
      </c>
      <c r="I260" s="71">
        <v>372750</v>
      </c>
      <c r="J260" s="71">
        <f>H260/$P$5</f>
        <v>19237.468550416103</v>
      </c>
      <c r="K260" s="71">
        <f>I260/$P$5</f>
        <v>14428.101412812077</v>
      </c>
      <c r="L260" s="47" t="s">
        <v>272</v>
      </c>
      <c r="M260" s="47" t="s">
        <v>49</v>
      </c>
      <c r="N260" s="87" t="s">
        <v>19</v>
      </c>
      <c r="O260" s="27">
        <v>0</v>
      </c>
      <c r="AP260" s="91"/>
    </row>
    <row r="261" spans="1:120" s="84" customFormat="1" ht="134.25" customHeight="1" x14ac:dyDescent="0.2">
      <c r="A261" s="135"/>
      <c r="B261" s="74">
        <v>42492</v>
      </c>
      <c r="C261" s="83" t="s">
        <v>649</v>
      </c>
      <c r="D261" s="26" t="s">
        <v>657</v>
      </c>
      <c r="E261" s="22" t="s">
        <v>658</v>
      </c>
      <c r="F261" s="23">
        <v>42795</v>
      </c>
      <c r="G261" s="23">
        <v>43069</v>
      </c>
      <c r="H261" s="55">
        <v>1907000</v>
      </c>
      <c r="I261" s="55">
        <v>1430250</v>
      </c>
      <c r="J261" s="71">
        <f>H261/$P$5</f>
        <v>73814.592606928578</v>
      </c>
      <c r="K261" s="71">
        <f>I261/$P$5</f>
        <v>55360.944455196441</v>
      </c>
      <c r="L261" s="26" t="s">
        <v>880</v>
      </c>
      <c r="M261" s="26" t="s">
        <v>49</v>
      </c>
      <c r="N261" s="87" t="s">
        <v>19</v>
      </c>
      <c r="O261" s="27">
        <v>0</v>
      </c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/>
      <c r="AZ261" s="91"/>
      <c r="BA261" s="91"/>
      <c r="BB261" s="91"/>
      <c r="BC261" s="91"/>
      <c r="BD261" s="91"/>
      <c r="BE261" s="91"/>
      <c r="BF261" s="91"/>
      <c r="BG261" s="91"/>
      <c r="BH261" s="91"/>
      <c r="BI261" s="91"/>
      <c r="BJ261" s="91"/>
      <c r="BK261" s="91"/>
      <c r="BL261" s="91"/>
      <c r="BM261" s="91"/>
      <c r="BN261" s="91"/>
      <c r="BO261" s="91"/>
      <c r="BP261" s="91"/>
      <c r="BQ261" s="91"/>
      <c r="BR261" s="91"/>
      <c r="BS261" s="91"/>
      <c r="BT261" s="91"/>
      <c r="BU261" s="91"/>
      <c r="BV261" s="91"/>
      <c r="BW261" s="91"/>
      <c r="BX261" s="91"/>
      <c r="BY261" s="91"/>
      <c r="BZ261" s="91"/>
      <c r="CA261" s="91"/>
      <c r="CB261" s="91"/>
      <c r="CC261" s="91"/>
      <c r="CD261" s="91"/>
      <c r="CE261" s="91"/>
      <c r="CF261" s="91"/>
      <c r="CG261" s="91"/>
      <c r="CH261" s="91"/>
      <c r="CI261" s="91"/>
      <c r="CJ261" s="91"/>
      <c r="CK261" s="91"/>
      <c r="CL261" s="91"/>
      <c r="CM261" s="91"/>
      <c r="CN261" s="91"/>
      <c r="CO261" s="91"/>
      <c r="CP261" s="91"/>
      <c r="CQ261" s="91"/>
      <c r="CR261" s="91"/>
      <c r="CS261" s="91"/>
      <c r="CT261" s="91"/>
      <c r="CU261" s="91"/>
      <c r="CV261" s="91"/>
      <c r="CW261" s="91"/>
      <c r="CX261" s="91"/>
      <c r="CY261" s="91"/>
      <c r="CZ261" s="91"/>
      <c r="DA261" s="91"/>
      <c r="DB261" s="91"/>
      <c r="DC261" s="91"/>
      <c r="DD261" s="91"/>
      <c r="DE261" s="91"/>
      <c r="DF261" s="91"/>
      <c r="DG261" s="91"/>
      <c r="DH261" s="91"/>
      <c r="DI261" s="91"/>
      <c r="DJ261" s="91"/>
      <c r="DK261" s="91"/>
      <c r="DL261" s="91"/>
      <c r="DM261" s="91"/>
      <c r="DN261" s="91"/>
      <c r="DO261" s="91"/>
      <c r="DP261" s="91"/>
    </row>
    <row r="262" spans="1:120" s="84" customFormat="1" ht="132" customHeight="1" x14ac:dyDescent="0.2">
      <c r="A262" s="135"/>
      <c r="B262" s="74">
        <v>42492</v>
      </c>
      <c r="C262" s="83" t="s">
        <v>649</v>
      </c>
      <c r="D262" s="26" t="s">
        <v>653</v>
      </c>
      <c r="E262" s="22" t="s">
        <v>659</v>
      </c>
      <c r="F262" s="23">
        <v>42795</v>
      </c>
      <c r="G262" s="23">
        <v>43069</v>
      </c>
      <c r="H262" s="55">
        <v>497000</v>
      </c>
      <c r="I262" s="55">
        <v>372750</v>
      </c>
      <c r="J262" s="71">
        <f>H262/$P$5</f>
        <v>19237.468550416103</v>
      </c>
      <c r="K262" s="71">
        <f>I262/$P$5</f>
        <v>14428.101412812077</v>
      </c>
      <c r="L262" s="26" t="s">
        <v>880</v>
      </c>
      <c r="M262" s="26" t="s">
        <v>49</v>
      </c>
      <c r="N262" s="87" t="s">
        <v>19</v>
      </c>
      <c r="O262" s="27">
        <v>0</v>
      </c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  <c r="BH262" s="91"/>
      <c r="BI262" s="91"/>
      <c r="BJ262" s="91"/>
      <c r="BK262" s="91"/>
      <c r="BL262" s="91"/>
      <c r="BM262" s="91"/>
      <c r="BN262" s="91"/>
      <c r="BO262" s="91"/>
      <c r="BP262" s="91"/>
      <c r="BQ262" s="91"/>
      <c r="BR262" s="91"/>
      <c r="BS262" s="91"/>
      <c r="BT262" s="91"/>
      <c r="BU262" s="91"/>
      <c r="BV262" s="91"/>
      <c r="BW262" s="91"/>
      <c r="BX262" s="91"/>
      <c r="BY262" s="91"/>
      <c r="BZ262" s="91"/>
      <c r="CA262" s="91"/>
      <c r="CB262" s="91"/>
      <c r="CC262" s="91"/>
      <c r="CD262" s="91"/>
      <c r="CE262" s="91"/>
      <c r="CF262" s="91"/>
      <c r="CG262" s="91"/>
      <c r="CH262" s="91"/>
      <c r="CI262" s="91"/>
      <c r="CJ262" s="91"/>
      <c r="CK262" s="91"/>
      <c r="CL262" s="91"/>
      <c r="CM262" s="91"/>
      <c r="CN262" s="91"/>
      <c r="CO262" s="91"/>
      <c r="CP262" s="91"/>
      <c r="CQ262" s="91"/>
      <c r="CR262" s="91"/>
      <c r="CS262" s="91"/>
      <c r="CT262" s="91"/>
      <c r="CU262" s="91"/>
      <c r="CV262" s="91"/>
      <c r="CW262" s="91"/>
      <c r="CX262" s="91"/>
      <c r="CY262" s="91"/>
      <c r="CZ262" s="91"/>
      <c r="DA262" s="91"/>
      <c r="DB262" s="91"/>
      <c r="DC262" s="91"/>
      <c r="DD262" s="91"/>
      <c r="DE262" s="91"/>
      <c r="DF262" s="91"/>
      <c r="DG262" s="91"/>
      <c r="DH262" s="91"/>
      <c r="DI262" s="91"/>
      <c r="DJ262" s="91"/>
      <c r="DK262" s="91"/>
      <c r="DL262" s="91"/>
      <c r="DM262" s="91"/>
      <c r="DN262" s="91"/>
      <c r="DO262" s="91"/>
      <c r="DP262" s="91"/>
    </row>
    <row r="263" spans="1:120" s="84" customFormat="1" ht="205.5" customHeight="1" x14ac:dyDescent="0.2">
      <c r="A263" s="135"/>
      <c r="B263" s="74">
        <v>42492</v>
      </c>
      <c r="C263" s="83" t="s">
        <v>650</v>
      </c>
      <c r="D263" s="26" t="s">
        <v>654</v>
      </c>
      <c r="E263" s="22" t="s">
        <v>660</v>
      </c>
      <c r="F263" s="23">
        <v>42668</v>
      </c>
      <c r="G263" s="23">
        <v>42947</v>
      </c>
      <c r="H263" s="55">
        <v>1955000</v>
      </c>
      <c r="I263" s="55">
        <v>1466250</v>
      </c>
      <c r="J263" s="71">
        <f>H263/$P$5</f>
        <v>75672.537255660922</v>
      </c>
      <c r="K263" s="71">
        <f>I263/$P$5</f>
        <v>56754.402941745691</v>
      </c>
      <c r="L263" s="26" t="s">
        <v>882</v>
      </c>
      <c r="M263" s="26" t="s">
        <v>80</v>
      </c>
      <c r="N263" s="87" t="s">
        <v>19</v>
      </c>
      <c r="O263" s="27">
        <v>0</v>
      </c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  <c r="AZ263" s="91"/>
      <c r="BA263" s="91"/>
      <c r="BB263" s="91"/>
      <c r="BC263" s="91"/>
      <c r="BD263" s="91"/>
      <c r="BE263" s="91"/>
      <c r="BF263" s="91"/>
      <c r="BG263" s="91"/>
      <c r="BH263" s="91"/>
      <c r="BI263" s="91"/>
      <c r="BJ263" s="91"/>
      <c r="BK263" s="91"/>
      <c r="BL263" s="91"/>
      <c r="BM263" s="91"/>
      <c r="BN263" s="91"/>
      <c r="BO263" s="91"/>
      <c r="BP263" s="91"/>
      <c r="BQ263" s="91"/>
      <c r="BR263" s="91"/>
      <c r="BS263" s="91"/>
      <c r="BT263" s="91"/>
      <c r="BU263" s="91"/>
      <c r="BV263" s="91"/>
      <c r="BW263" s="91"/>
      <c r="BX263" s="91"/>
      <c r="BY263" s="91"/>
      <c r="BZ263" s="91"/>
      <c r="CA263" s="91"/>
      <c r="CB263" s="91"/>
      <c r="CC263" s="91"/>
      <c r="CD263" s="91"/>
      <c r="CE263" s="91"/>
      <c r="CF263" s="91"/>
      <c r="CG263" s="91"/>
      <c r="CH263" s="91"/>
      <c r="CI263" s="91"/>
      <c r="CJ263" s="91"/>
      <c r="CK263" s="91"/>
      <c r="CL263" s="91"/>
      <c r="CM263" s="91"/>
      <c r="CN263" s="91"/>
      <c r="CO263" s="91"/>
      <c r="CP263" s="91"/>
      <c r="CQ263" s="91"/>
      <c r="CR263" s="91"/>
      <c r="CS263" s="91"/>
      <c r="CT263" s="91"/>
      <c r="CU263" s="91"/>
      <c r="CV263" s="91"/>
      <c r="CW263" s="91"/>
      <c r="CX263" s="91"/>
      <c r="CY263" s="91"/>
      <c r="CZ263" s="91"/>
      <c r="DA263" s="91"/>
      <c r="DB263" s="91"/>
      <c r="DC263" s="91"/>
      <c r="DD263" s="91"/>
      <c r="DE263" s="91"/>
      <c r="DF263" s="91"/>
      <c r="DG263" s="91"/>
      <c r="DH263" s="91"/>
      <c r="DI263" s="91"/>
      <c r="DJ263" s="91"/>
      <c r="DK263" s="91"/>
      <c r="DL263" s="91"/>
      <c r="DM263" s="91"/>
      <c r="DN263" s="91"/>
      <c r="DO263" s="91"/>
      <c r="DP263" s="91"/>
    </row>
    <row r="264" spans="1:120" s="91" customFormat="1" ht="119.25" customHeight="1" x14ac:dyDescent="0.2">
      <c r="A264" s="135"/>
      <c r="B264" s="74">
        <v>42492</v>
      </c>
      <c r="C264" s="83" t="s">
        <v>651</v>
      </c>
      <c r="D264" s="26" t="s">
        <v>655</v>
      </c>
      <c r="E264" s="42" t="s">
        <v>430</v>
      </c>
      <c r="F264" s="43">
        <v>42654</v>
      </c>
      <c r="G264" s="43">
        <v>42947</v>
      </c>
      <c r="H264" s="55">
        <v>1495000</v>
      </c>
      <c r="I264" s="55">
        <v>1121250</v>
      </c>
      <c r="J264" s="71">
        <f>H264/$P$5</f>
        <v>57867.234371976003</v>
      </c>
      <c r="K264" s="71">
        <f>I264/$P$5</f>
        <v>43400.425778981997</v>
      </c>
      <c r="L264" s="11" t="s">
        <v>269</v>
      </c>
      <c r="M264" s="26" t="s">
        <v>80</v>
      </c>
      <c r="N264" s="87" t="s">
        <v>19</v>
      </c>
      <c r="O264" s="27">
        <v>0</v>
      </c>
    </row>
    <row r="265" spans="1:120" s="91" customFormat="1" ht="57" customHeight="1" x14ac:dyDescent="0.2">
      <c r="A265" s="135"/>
      <c r="B265" s="75">
        <v>42492</v>
      </c>
      <c r="C265" s="92" t="s">
        <v>652</v>
      </c>
      <c r="D265" s="47" t="s">
        <v>656</v>
      </c>
      <c r="E265" s="88" t="s">
        <v>661</v>
      </c>
      <c r="F265" s="89">
        <v>42656</v>
      </c>
      <c r="G265" s="89">
        <v>42978</v>
      </c>
      <c r="H265" s="70">
        <v>1999000</v>
      </c>
      <c r="I265" s="70">
        <v>1499250</v>
      </c>
      <c r="J265" s="71">
        <f>H265/$P$5</f>
        <v>77375.653183665563</v>
      </c>
      <c r="K265" s="71">
        <f>I265/$P$5</f>
        <v>58031.739887749172</v>
      </c>
      <c r="L265" s="90"/>
      <c r="M265" s="90" t="s">
        <v>97</v>
      </c>
      <c r="N265" s="87" t="s">
        <v>19</v>
      </c>
      <c r="O265" s="82">
        <v>0</v>
      </c>
    </row>
    <row r="266" spans="1:120" s="91" customFormat="1" ht="210.75" customHeight="1" x14ac:dyDescent="0.2">
      <c r="A266" s="182"/>
      <c r="B266" s="115">
        <v>43222</v>
      </c>
      <c r="C266" s="83" t="s">
        <v>650</v>
      </c>
      <c r="D266" s="26" t="s">
        <v>875</v>
      </c>
      <c r="E266" s="22" t="s">
        <v>660</v>
      </c>
      <c r="F266" s="23">
        <v>43031</v>
      </c>
      <c r="G266" s="23">
        <v>43312</v>
      </c>
      <c r="H266" s="55">
        <v>1955000</v>
      </c>
      <c r="I266" s="55">
        <v>1466250</v>
      </c>
      <c r="J266" s="71">
        <f>H266/$P$5</f>
        <v>75672.537255660922</v>
      </c>
      <c r="K266" s="71">
        <f>I266/$P$5</f>
        <v>56754.402941745691</v>
      </c>
      <c r="L266" s="26" t="s">
        <v>878</v>
      </c>
      <c r="M266" s="26" t="s">
        <v>80</v>
      </c>
      <c r="N266" s="87" t="s">
        <v>19</v>
      </c>
      <c r="O266" s="27">
        <v>0</v>
      </c>
    </row>
    <row r="267" spans="1:120" s="91" customFormat="1" ht="141.75" customHeight="1" x14ac:dyDescent="0.2">
      <c r="A267" s="182"/>
      <c r="B267" s="115">
        <v>43222</v>
      </c>
      <c r="C267" s="83" t="s">
        <v>115</v>
      </c>
      <c r="D267" s="26" t="s">
        <v>876</v>
      </c>
      <c r="E267" s="22" t="s">
        <v>879</v>
      </c>
      <c r="F267" s="23">
        <v>43160</v>
      </c>
      <c r="G267" s="23">
        <v>43434</v>
      </c>
      <c r="H267" s="55">
        <v>497000</v>
      </c>
      <c r="I267" s="55">
        <v>372750</v>
      </c>
      <c r="J267" s="71">
        <f>H267/$P$5</f>
        <v>19237.468550416103</v>
      </c>
      <c r="K267" s="71">
        <f>I267/$P$5</f>
        <v>14428.101412812077</v>
      </c>
      <c r="L267" s="26" t="s">
        <v>880</v>
      </c>
      <c r="M267" s="26" t="s">
        <v>49</v>
      </c>
      <c r="N267" s="145" t="s">
        <v>19</v>
      </c>
      <c r="O267" s="27">
        <v>0</v>
      </c>
    </row>
    <row r="268" spans="1:120" s="91" customFormat="1" ht="140.25" customHeight="1" thickBot="1" x14ac:dyDescent="0.25">
      <c r="A268" s="182"/>
      <c r="B268" s="129">
        <v>43222</v>
      </c>
      <c r="C268" s="92" t="s">
        <v>115</v>
      </c>
      <c r="D268" s="47" t="s">
        <v>877</v>
      </c>
      <c r="E268" s="68" t="s">
        <v>881</v>
      </c>
      <c r="F268" s="69">
        <v>43160</v>
      </c>
      <c r="G268" s="69">
        <v>43434</v>
      </c>
      <c r="H268" s="70">
        <v>1907000</v>
      </c>
      <c r="I268" s="70">
        <v>1430250</v>
      </c>
      <c r="J268" s="18">
        <f>H268/$P$5</f>
        <v>73814.592606928578</v>
      </c>
      <c r="K268" s="18">
        <f>I268/$P$5</f>
        <v>55360.944455196441</v>
      </c>
      <c r="L268" s="47" t="s">
        <v>880</v>
      </c>
      <c r="M268" s="47" t="s">
        <v>49</v>
      </c>
      <c r="N268" s="184" t="s">
        <v>19</v>
      </c>
      <c r="O268" s="13">
        <v>0</v>
      </c>
      <c r="P268" s="213"/>
    </row>
    <row r="269" spans="1:120" s="91" customFormat="1" ht="59.25" customHeight="1" x14ac:dyDescent="0.2">
      <c r="A269" s="133" t="s">
        <v>883</v>
      </c>
      <c r="B269" s="114">
        <v>43103</v>
      </c>
      <c r="C269" s="177" t="s">
        <v>884</v>
      </c>
      <c r="D269" s="10" t="s">
        <v>885</v>
      </c>
      <c r="E269" s="7" t="s">
        <v>888</v>
      </c>
      <c r="F269" s="8">
        <v>43160</v>
      </c>
      <c r="G269" s="8">
        <v>43373</v>
      </c>
      <c r="H269" s="183">
        <v>2420000</v>
      </c>
      <c r="I269" s="183">
        <v>2178000</v>
      </c>
      <c r="J269" s="136">
        <f>H269/$P$5</f>
        <v>93671.376040255462</v>
      </c>
      <c r="K269" s="136">
        <f>I269/$P$5</f>
        <v>84304.23843622992</v>
      </c>
      <c r="L269" s="186" t="s">
        <v>889</v>
      </c>
      <c r="M269" s="10" t="s">
        <v>289</v>
      </c>
      <c r="N269" s="12" t="s">
        <v>19</v>
      </c>
      <c r="O269" s="189">
        <v>0</v>
      </c>
    </row>
    <row r="270" spans="1:120" s="91" customFormat="1" ht="61.5" customHeight="1" x14ac:dyDescent="0.2">
      <c r="A270" s="134"/>
      <c r="B270" s="115">
        <v>43103</v>
      </c>
      <c r="C270" s="83" t="s">
        <v>884</v>
      </c>
      <c r="D270" s="26" t="s">
        <v>886</v>
      </c>
      <c r="E270" s="22" t="s">
        <v>890</v>
      </c>
      <c r="F270" s="23">
        <v>43191</v>
      </c>
      <c r="G270" s="23">
        <v>43373</v>
      </c>
      <c r="H270" s="55">
        <v>857000</v>
      </c>
      <c r="I270" s="55">
        <v>771300</v>
      </c>
      <c r="J270" s="71">
        <f>H270/$P$5</f>
        <v>33172.053415908653</v>
      </c>
      <c r="K270" s="71">
        <f>I270/$P$5</f>
        <v>29854.848074317786</v>
      </c>
      <c r="L270" s="187" t="s">
        <v>889</v>
      </c>
      <c r="M270" s="26" t="s">
        <v>289</v>
      </c>
      <c r="N270" s="145" t="s">
        <v>19</v>
      </c>
      <c r="O270" s="143">
        <v>0</v>
      </c>
    </row>
    <row r="271" spans="1:120" s="91" customFormat="1" ht="57.75" customHeight="1" thickBot="1" x14ac:dyDescent="0.25">
      <c r="A271" s="185"/>
      <c r="B271" s="15">
        <v>43103</v>
      </c>
      <c r="C271" s="46" t="s">
        <v>285</v>
      </c>
      <c r="D271" s="19" t="s">
        <v>887</v>
      </c>
      <c r="E271" s="16" t="s">
        <v>891</v>
      </c>
      <c r="F271" s="17">
        <v>43213</v>
      </c>
      <c r="G271" s="17">
        <v>43251</v>
      </c>
      <c r="H271" s="163">
        <v>229900</v>
      </c>
      <c r="I271" s="163">
        <v>183920</v>
      </c>
      <c r="J271" s="18">
        <f>H271/$P$5</f>
        <v>8898.7807238242694</v>
      </c>
      <c r="K271" s="18">
        <f>I271/$P$5</f>
        <v>7119.0245790594154</v>
      </c>
      <c r="L271" s="188" t="s">
        <v>288</v>
      </c>
      <c r="M271" s="19" t="s">
        <v>289</v>
      </c>
      <c r="N271" s="20" t="s">
        <v>19</v>
      </c>
      <c r="O271" s="161">
        <v>0</v>
      </c>
      <c r="P271" s="214"/>
    </row>
    <row r="272" spans="1:120" s="91" customFormat="1" ht="57" customHeight="1" x14ac:dyDescent="0.25">
      <c r="A272" s="197"/>
      <c r="B272" s="115" t="s">
        <v>707</v>
      </c>
      <c r="C272" s="192" t="s">
        <v>892</v>
      </c>
      <c r="D272" s="190" t="s">
        <v>894</v>
      </c>
      <c r="E272" s="22" t="s">
        <v>904</v>
      </c>
      <c r="F272" s="30">
        <v>43040</v>
      </c>
      <c r="G272" s="30">
        <v>43373</v>
      </c>
      <c r="H272" s="191">
        <v>205500</v>
      </c>
      <c r="I272" s="191">
        <v>154125</v>
      </c>
      <c r="J272" s="136">
        <f>H272/$P$5</f>
        <v>7954.3255273853301</v>
      </c>
      <c r="K272" s="136">
        <f>I272/$P$5</f>
        <v>5965.7441455389971</v>
      </c>
      <c r="L272" s="26" t="s">
        <v>731</v>
      </c>
      <c r="M272" s="26" t="s">
        <v>18</v>
      </c>
      <c r="N272" s="87" t="s">
        <v>19</v>
      </c>
      <c r="O272" s="27">
        <v>14</v>
      </c>
    </row>
    <row r="273" spans="1:16" s="91" customFormat="1" ht="57" customHeight="1" x14ac:dyDescent="0.25">
      <c r="A273" s="197"/>
      <c r="B273" s="115" t="s">
        <v>707</v>
      </c>
      <c r="C273" s="192" t="s">
        <v>892</v>
      </c>
      <c r="D273" s="190" t="s">
        <v>895</v>
      </c>
      <c r="E273" s="22" t="s">
        <v>905</v>
      </c>
      <c r="F273" s="30">
        <v>42856</v>
      </c>
      <c r="G273" s="30">
        <v>43281</v>
      </c>
      <c r="H273" s="191">
        <v>363000</v>
      </c>
      <c r="I273" s="191">
        <v>272250</v>
      </c>
      <c r="J273" s="71">
        <f>H273/$P$5</f>
        <v>14050.70640603832</v>
      </c>
      <c r="K273" s="71">
        <f>I273/$P$5</f>
        <v>10538.02980452874</v>
      </c>
      <c r="L273" s="26" t="s">
        <v>731</v>
      </c>
      <c r="M273" s="26" t="s">
        <v>18</v>
      </c>
      <c r="N273" s="87" t="s">
        <v>19</v>
      </c>
      <c r="O273" s="27">
        <v>30</v>
      </c>
    </row>
    <row r="274" spans="1:16" s="91" customFormat="1" ht="57" customHeight="1" x14ac:dyDescent="0.25">
      <c r="A274" s="197"/>
      <c r="B274" s="115" t="s">
        <v>707</v>
      </c>
      <c r="C274" s="192" t="s">
        <v>893</v>
      </c>
      <c r="D274" s="190" t="s">
        <v>896</v>
      </c>
      <c r="E274" s="22" t="s">
        <v>906</v>
      </c>
      <c r="F274" s="30">
        <v>42948</v>
      </c>
      <c r="G274" s="30">
        <v>43738</v>
      </c>
      <c r="H274" s="191">
        <v>290850</v>
      </c>
      <c r="I274" s="191">
        <v>218137</v>
      </c>
      <c r="J274" s="71">
        <f>H274/$P$5</f>
        <v>11257.983355912522</v>
      </c>
      <c r="K274" s="71">
        <f>I274/$P$5</f>
        <v>8443.4681633442997</v>
      </c>
      <c r="L274" s="26" t="s">
        <v>731</v>
      </c>
      <c r="M274" s="26" t="s">
        <v>18</v>
      </c>
      <c r="N274" s="87" t="s">
        <v>19</v>
      </c>
      <c r="O274" s="27">
        <v>30</v>
      </c>
    </row>
    <row r="275" spans="1:16" s="91" customFormat="1" ht="57" customHeight="1" x14ac:dyDescent="0.25">
      <c r="A275" s="197"/>
      <c r="B275" s="115" t="s">
        <v>707</v>
      </c>
      <c r="C275" s="192" t="s">
        <v>893</v>
      </c>
      <c r="D275" s="190" t="s">
        <v>897</v>
      </c>
      <c r="E275" s="22" t="s">
        <v>907</v>
      </c>
      <c r="F275" s="30">
        <v>42948</v>
      </c>
      <c r="G275" s="30">
        <v>43738</v>
      </c>
      <c r="H275" s="191">
        <v>264000</v>
      </c>
      <c r="I275" s="191">
        <v>198000</v>
      </c>
      <c r="J275" s="71">
        <f>H275/$P$5</f>
        <v>10218.69556802787</v>
      </c>
      <c r="K275" s="71">
        <f>I275/$P$5</f>
        <v>7664.0216760209014</v>
      </c>
      <c r="L275" s="26" t="s">
        <v>731</v>
      </c>
      <c r="M275" s="26" t="s">
        <v>18</v>
      </c>
      <c r="N275" s="87" t="s">
        <v>19</v>
      </c>
      <c r="O275" s="27">
        <v>30</v>
      </c>
    </row>
    <row r="276" spans="1:16" s="91" customFormat="1" ht="57" customHeight="1" x14ac:dyDescent="0.25">
      <c r="A276" s="197"/>
      <c r="B276" s="115" t="s">
        <v>707</v>
      </c>
      <c r="C276" s="192" t="s">
        <v>893</v>
      </c>
      <c r="D276" s="190" t="s">
        <v>898</v>
      </c>
      <c r="E276" s="22" t="s">
        <v>908</v>
      </c>
      <c r="F276" s="30">
        <v>42948</v>
      </c>
      <c r="G276" s="30">
        <v>43738</v>
      </c>
      <c r="H276" s="191">
        <v>55290</v>
      </c>
      <c r="I276" s="191">
        <v>41467</v>
      </c>
      <c r="J276" s="71">
        <f>H276/$P$5</f>
        <v>2140.1199922585638</v>
      </c>
      <c r="K276" s="71">
        <f>I276/$P$5</f>
        <v>1605.0706406038319</v>
      </c>
      <c r="L276" s="26" t="s">
        <v>731</v>
      </c>
      <c r="M276" s="26" t="s">
        <v>18</v>
      </c>
      <c r="N276" s="87" t="s">
        <v>19</v>
      </c>
      <c r="O276" s="27">
        <v>30</v>
      </c>
    </row>
    <row r="277" spans="1:16" s="91" customFormat="1" ht="57" customHeight="1" x14ac:dyDescent="0.25">
      <c r="A277" s="197"/>
      <c r="B277" s="115" t="s">
        <v>707</v>
      </c>
      <c r="C277" s="192" t="s">
        <v>893</v>
      </c>
      <c r="D277" s="190" t="s">
        <v>899</v>
      </c>
      <c r="E277" s="22" t="s">
        <v>909</v>
      </c>
      <c r="F277" s="30">
        <v>42856</v>
      </c>
      <c r="G277" s="30">
        <v>43159</v>
      </c>
      <c r="H277" s="191">
        <v>458256</v>
      </c>
      <c r="I277" s="191">
        <v>343692</v>
      </c>
      <c r="J277" s="71">
        <f>H277/$P$5</f>
        <v>17737.797561447649</v>
      </c>
      <c r="K277" s="71">
        <f>I277/$P$5</f>
        <v>13303.348171085736</v>
      </c>
      <c r="L277" s="26" t="s">
        <v>731</v>
      </c>
      <c r="M277" s="26" t="s">
        <v>18</v>
      </c>
      <c r="N277" s="87" t="s">
        <v>19</v>
      </c>
      <c r="O277" s="27">
        <v>28</v>
      </c>
    </row>
    <row r="278" spans="1:16" s="91" customFormat="1" ht="57" customHeight="1" x14ac:dyDescent="0.25">
      <c r="A278" s="197"/>
      <c r="B278" s="115" t="s">
        <v>707</v>
      </c>
      <c r="C278" s="192" t="s">
        <v>893</v>
      </c>
      <c r="D278" s="190" t="s">
        <v>900</v>
      </c>
      <c r="E278" s="22" t="s">
        <v>910</v>
      </c>
      <c r="F278" s="30">
        <v>42948</v>
      </c>
      <c r="G278" s="30">
        <v>43738</v>
      </c>
      <c r="H278" s="191">
        <v>57621</v>
      </c>
      <c r="I278" s="191">
        <v>43215</v>
      </c>
      <c r="J278" s="71">
        <f>H278/$P$5</f>
        <v>2230.3464292626281</v>
      </c>
      <c r="K278" s="71">
        <f>I278/$P$5</f>
        <v>1672.7307915618346</v>
      </c>
      <c r="L278" s="26" t="s">
        <v>731</v>
      </c>
      <c r="M278" s="26" t="s">
        <v>18</v>
      </c>
      <c r="N278" s="87" t="s">
        <v>19</v>
      </c>
      <c r="O278" s="27">
        <v>30</v>
      </c>
    </row>
    <row r="279" spans="1:16" s="91" customFormat="1" ht="57" customHeight="1" x14ac:dyDescent="0.25">
      <c r="A279" s="197"/>
      <c r="B279" s="115" t="s">
        <v>707</v>
      </c>
      <c r="C279" s="192" t="s">
        <v>713</v>
      </c>
      <c r="D279" s="190" t="s">
        <v>901</v>
      </c>
      <c r="E279" s="22" t="s">
        <v>911</v>
      </c>
      <c r="F279" s="30">
        <v>42887</v>
      </c>
      <c r="G279" s="30">
        <v>43830</v>
      </c>
      <c r="H279" s="191">
        <v>15700000</v>
      </c>
      <c r="I279" s="191">
        <v>11775000</v>
      </c>
      <c r="J279" s="71">
        <f>H279/$P$5</f>
        <v>607702.7288562028</v>
      </c>
      <c r="K279" s="71">
        <f>I279/$P$5</f>
        <v>455777.04664215213</v>
      </c>
      <c r="L279" s="26" t="s">
        <v>288</v>
      </c>
      <c r="M279" s="26" t="s">
        <v>289</v>
      </c>
      <c r="N279" s="87" t="s">
        <v>19</v>
      </c>
      <c r="O279" s="27">
        <v>0</v>
      </c>
    </row>
    <row r="280" spans="1:16" s="91" customFormat="1" ht="57" customHeight="1" x14ac:dyDescent="0.25">
      <c r="A280" s="197"/>
      <c r="B280" s="115" t="s">
        <v>707</v>
      </c>
      <c r="C280" s="192" t="s">
        <v>892</v>
      </c>
      <c r="D280" s="190" t="s">
        <v>902</v>
      </c>
      <c r="E280" s="22" t="s">
        <v>912</v>
      </c>
      <c r="F280" s="30">
        <v>42948</v>
      </c>
      <c r="G280" s="30">
        <v>43738</v>
      </c>
      <c r="H280" s="191">
        <v>319900</v>
      </c>
      <c r="I280" s="191">
        <v>239925</v>
      </c>
      <c r="J280" s="71">
        <f>H280/$P$5</f>
        <v>12382.426940197407</v>
      </c>
      <c r="K280" s="71">
        <f>I280/$P$5</f>
        <v>9286.8202051480548</v>
      </c>
      <c r="L280" s="26" t="s">
        <v>731</v>
      </c>
      <c r="M280" s="26" t="s">
        <v>18</v>
      </c>
      <c r="N280" s="87" t="s">
        <v>19</v>
      </c>
      <c r="O280" s="27">
        <v>30</v>
      </c>
    </row>
    <row r="281" spans="1:16" s="91" customFormat="1" ht="57" customHeight="1" thickBot="1" x14ac:dyDescent="0.3">
      <c r="A281" s="197"/>
      <c r="B281" s="15" t="s">
        <v>707</v>
      </c>
      <c r="C281" s="193" t="s">
        <v>892</v>
      </c>
      <c r="D281" s="116" t="s">
        <v>903</v>
      </c>
      <c r="E281" s="16" t="s">
        <v>913</v>
      </c>
      <c r="F281" s="41">
        <v>42948</v>
      </c>
      <c r="G281" s="41">
        <v>43738</v>
      </c>
      <c r="H281" s="117">
        <v>65400</v>
      </c>
      <c r="I281" s="117">
        <v>49050</v>
      </c>
      <c r="J281" s="18">
        <f>H281/$P$5</f>
        <v>2531.4495838978128</v>
      </c>
      <c r="K281" s="18">
        <f>I281/$P$5</f>
        <v>1898.5871879233598</v>
      </c>
      <c r="L281" s="19" t="s">
        <v>731</v>
      </c>
      <c r="M281" s="19" t="s">
        <v>18</v>
      </c>
      <c r="N281" s="20" t="s">
        <v>19</v>
      </c>
      <c r="O281" s="119">
        <v>30</v>
      </c>
      <c r="P281" s="215"/>
    </row>
    <row r="282" spans="1:16" ht="28.5" customHeight="1" x14ac:dyDescent="0.2">
      <c r="A282" s="197"/>
      <c r="B282" s="114">
        <v>42434</v>
      </c>
      <c r="C282" s="42" t="s">
        <v>26</v>
      </c>
      <c r="D282" s="42" t="s">
        <v>275</v>
      </c>
      <c r="E282" s="42" t="s">
        <v>276</v>
      </c>
      <c r="F282" s="43">
        <v>42430</v>
      </c>
      <c r="G282" s="43">
        <v>42781</v>
      </c>
      <c r="H282" s="44">
        <v>237000</v>
      </c>
      <c r="I282" s="44">
        <v>88875</v>
      </c>
      <c r="J282" s="44">
        <f>H282/$P$5</f>
        <v>9173.6017031159281</v>
      </c>
      <c r="K282" s="44">
        <f>I282/$P$5</f>
        <v>3440.100638668473</v>
      </c>
      <c r="L282" s="45" t="s">
        <v>277</v>
      </c>
      <c r="M282" s="11" t="s">
        <v>24</v>
      </c>
      <c r="N282" s="85" t="s">
        <v>19</v>
      </c>
      <c r="O282" s="110">
        <v>38</v>
      </c>
    </row>
    <row r="283" spans="1:16" s="28" customFormat="1" ht="28.5" customHeight="1" x14ac:dyDescent="0.2">
      <c r="A283" s="197"/>
      <c r="B283" s="93">
        <v>42799</v>
      </c>
      <c r="C283" s="29" t="s">
        <v>67</v>
      </c>
      <c r="D283" s="29" t="s">
        <v>278</v>
      </c>
      <c r="E283" s="29" t="s">
        <v>279</v>
      </c>
      <c r="F283" s="30">
        <v>42520</v>
      </c>
      <c r="G283" s="30">
        <v>42671</v>
      </c>
      <c r="H283" s="31">
        <v>873546</v>
      </c>
      <c r="I283" s="31">
        <v>327579</v>
      </c>
      <c r="J283" s="31">
        <f>H283/$P$5</f>
        <v>33812.502419198761</v>
      </c>
      <c r="K283" s="31">
        <f>I283/$P$5</f>
        <v>12679.659376814399</v>
      </c>
      <c r="L283" s="32" t="s">
        <v>70</v>
      </c>
      <c r="M283" s="33" t="s">
        <v>61</v>
      </c>
      <c r="N283" s="95" t="s">
        <v>19</v>
      </c>
      <c r="O283" s="34">
        <v>28</v>
      </c>
    </row>
    <row r="284" spans="1:16" ht="29.25" customHeight="1" x14ac:dyDescent="0.2">
      <c r="A284" s="197"/>
      <c r="B284" s="93">
        <v>42799</v>
      </c>
      <c r="C284" s="22" t="s">
        <v>89</v>
      </c>
      <c r="D284" s="22" t="s">
        <v>280</v>
      </c>
      <c r="E284" s="22" t="s">
        <v>281</v>
      </c>
      <c r="F284" s="23">
        <v>42527</v>
      </c>
      <c r="G284" s="23">
        <v>42673</v>
      </c>
      <c r="H284" s="24">
        <v>396000</v>
      </c>
      <c r="I284" s="24">
        <v>148500</v>
      </c>
      <c r="J284" s="24">
        <f>H284/$P$5</f>
        <v>15328.043352041803</v>
      </c>
      <c r="K284" s="24">
        <f>I284/$P$5</f>
        <v>5748.0162570156763</v>
      </c>
      <c r="L284" s="25" t="s">
        <v>282</v>
      </c>
      <c r="M284" s="26" t="s">
        <v>75</v>
      </c>
      <c r="N284" s="145" t="s">
        <v>19</v>
      </c>
      <c r="O284" s="27">
        <v>23</v>
      </c>
    </row>
    <row r="285" spans="1:16" ht="48.75" customHeight="1" x14ac:dyDescent="0.2">
      <c r="A285" s="197"/>
      <c r="B285" s="115">
        <v>42434</v>
      </c>
      <c r="C285" s="63" t="s">
        <v>14</v>
      </c>
      <c r="D285" s="73" t="s">
        <v>663</v>
      </c>
      <c r="E285" s="22" t="s">
        <v>668</v>
      </c>
      <c r="F285" s="23">
        <v>42887</v>
      </c>
      <c r="G285" s="23">
        <v>43069</v>
      </c>
      <c r="H285" s="55">
        <v>1339200</v>
      </c>
      <c r="I285" s="55">
        <v>502200</v>
      </c>
      <c r="J285" s="24">
        <f>H285/$P$5</f>
        <v>51836.655699632283</v>
      </c>
      <c r="K285" s="24">
        <f>I285/$P$5</f>
        <v>19438.745887362104</v>
      </c>
      <c r="L285" s="25" t="s">
        <v>135</v>
      </c>
      <c r="M285" s="26" t="s">
        <v>18</v>
      </c>
      <c r="N285" s="145" t="s">
        <v>19</v>
      </c>
      <c r="O285" s="27">
        <v>24</v>
      </c>
    </row>
    <row r="286" spans="1:16" ht="29.25" customHeight="1" x14ac:dyDescent="0.2">
      <c r="A286" s="197"/>
      <c r="B286" s="93">
        <v>42799</v>
      </c>
      <c r="C286" s="63" t="s">
        <v>89</v>
      </c>
      <c r="D286" s="73" t="s">
        <v>664</v>
      </c>
      <c r="E286" s="22" t="s">
        <v>669</v>
      </c>
      <c r="F286" s="23">
        <v>42887</v>
      </c>
      <c r="G286" s="23">
        <v>43069</v>
      </c>
      <c r="H286" s="55">
        <v>450000</v>
      </c>
      <c r="I286" s="55">
        <v>168750</v>
      </c>
      <c r="J286" s="24">
        <f>H286/$P$5</f>
        <v>17418.231081865684</v>
      </c>
      <c r="K286" s="24">
        <f>I286/$P$5</f>
        <v>6531.8366556996325</v>
      </c>
      <c r="L286" s="25" t="s">
        <v>92</v>
      </c>
      <c r="M286" s="26" t="s">
        <v>75</v>
      </c>
      <c r="N286" s="145" t="s">
        <v>19</v>
      </c>
      <c r="O286" s="27">
        <v>19</v>
      </c>
    </row>
    <row r="287" spans="1:16" ht="29.25" customHeight="1" x14ac:dyDescent="0.2">
      <c r="A287" s="197"/>
      <c r="B287" s="93">
        <v>42799</v>
      </c>
      <c r="C287" s="63" t="s">
        <v>89</v>
      </c>
      <c r="D287" s="73" t="s">
        <v>665</v>
      </c>
      <c r="E287" s="22" t="s">
        <v>670</v>
      </c>
      <c r="F287" s="23">
        <v>42887</v>
      </c>
      <c r="G287" s="23">
        <v>43069</v>
      </c>
      <c r="H287" s="55">
        <v>570460</v>
      </c>
      <c r="I287" s="55">
        <v>213922</v>
      </c>
      <c r="J287" s="24">
        <f>H287/$P$5</f>
        <v>22080.898006580221</v>
      </c>
      <c r="K287" s="24">
        <f>I287/$P$5</f>
        <v>8280.3173988774906</v>
      </c>
      <c r="L287" s="25" t="s">
        <v>92</v>
      </c>
      <c r="M287" s="26" t="s">
        <v>75</v>
      </c>
      <c r="N287" s="145" t="s">
        <v>19</v>
      </c>
      <c r="O287" s="27">
        <v>25</v>
      </c>
    </row>
    <row r="288" spans="1:16" ht="45.75" customHeight="1" x14ac:dyDescent="0.2">
      <c r="A288" s="197"/>
      <c r="B288" s="93">
        <v>42799</v>
      </c>
      <c r="C288" s="63" t="s">
        <v>662</v>
      </c>
      <c r="D288" s="73" t="s">
        <v>666</v>
      </c>
      <c r="E288" s="22" t="s">
        <v>671</v>
      </c>
      <c r="F288" s="23">
        <v>42705</v>
      </c>
      <c r="G288" s="23">
        <v>43189</v>
      </c>
      <c r="H288" s="55">
        <v>2203500</v>
      </c>
      <c r="I288" s="55">
        <v>826312</v>
      </c>
      <c r="J288" s="24">
        <f>H288/$P$5</f>
        <v>85291.27153086898</v>
      </c>
      <c r="K288" s="24">
        <f>I288/$P$5</f>
        <v>31984.207470485773</v>
      </c>
      <c r="L288" s="25" t="s">
        <v>105</v>
      </c>
      <c r="M288" s="26" t="s">
        <v>18</v>
      </c>
      <c r="N288" s="145" t="s">
        <v>19</v>
      </c>
      <c r="O288" s="97">
        <v>39</v>
      </c>
    </row>
    <row r="289" spans="1:16" ht="44.25" customHeight="1" x14ac:dyDescent="0.2">
      <c r="A289" s="197"/>
      <c r="B289" s="93">
        <v>42799</v>
      </c>
      <c r="C289" s="63" t="s">
        <v>662</v>
      </c>
      <c r="D289" s="73" t="s">
        <v>667</v>
      </c>
      <c r="E289" s="22" t="s">
        <v>672</v>
      </c>
      <c r="F289" s="23">
        <v>42705</v>
      </c>
      <c r="G289" s="23">
        <v>43189</v>
      </c>
      <c r="H289" s="55">
        <v>115000</v>
      </c>
      <c r="I289" s="55">
        <v>43125</v>
      </c>
      <c r="J289" s="24">
        <f>H289/$P$5</f>
        <v>4451.3257209212306</v>
      </c>
      <c r="K289" s="24">
        <f>I289/$P$5</f>
        <v>1669.2471453454616</v>
      </c>
      <c r="L289" s="25" t="s">
        <v>105</v>
      </c>
      <c r="M289" s="26" t="s">
        <v>18</v>
      </c>
      <c r="N289" s="145" t="s">
        <v>19</v>
      </c>
      <c r="O289" s="27">
        <v>32</v>
      </c>
    </row>
    <row r="290" spans="1:16" ht="60" customHeight="1" x14ac:dyDescent="0.2">
      <c r="A290" s="197"/>
      <c r="B290" s="93">
        <v>42799</v>
      </c>
      <c r="C290" s="63" t="s">
        <v>473</v>
      </c>
      <c r="D290" s="73" t="s">
        <v>673</v>
      </c>
      <c r="E290" s="22" t="s">
        <v>678</v>
      </c>
      <c r="F290" s="23">
        <v>42751</v>
      </c>
      <c r="G290" s="23">
        <v>43039</v>
      </c>
      <c r="H290" s="55">
        <v>110000</v>
      </c>
      <c r="I290" s="55">
        <v>41250</v>
      </c>
      <c r="J290" s="24">
        <f>H290/$P$5</f>
        <v>4257.7898200116124</v>
      </c>
      <c r="K290" s="24">
        <f>I290/$P$5</f>
        <v>1596.6711825043544</v>
      </c>
      <c r="L290" s="25" t="s">
        <v>481</v>
      </c>
      <c r="M290" s="26" t="s">
        <v>132</v>
      </c>
      <c r="N290" s="145" t="s">
        <v>19</v>
      </c>
      <c r="O290" s="27">
        <v>32</v>
      </c>
    </row>
    <row r="291" spans="1:16" ht="29.25" customHeight="1" x14ac:dyDescent="0.2">
      <c r="A291" s="197"/>
      <c r="B291" s="93">
        <v>42799</v>
      </c>
      <c r="C291" s="63" t="s">
        <v>342</v>
      </c>
      <c r="D291" s="73" t="s">
        <v>674</v>
      </c>
      <c r="E291" s="22" t="s">
        <v>679</v>
      </c>
      <c r="F291" s="23">
        <v>42887</v>
      </c>
      <c r="G291" s="23">
        <v>43197</v>
      </c>
      <c r="H291" s="55">
        <v>200000</v>
      </c>
      <c r="I291" s="55">
        <v>75000</v>
      </c>
      <c r="J291" s="24">
        <f>H291/$P$5</f>
        <v>7741.4360363847491</v>
      </c>
      <c r="K291" s="24">
        <f>I291/$P$5</f>
        <v>2903.038513644281</v>
      </c>
      <c r="L291" s="25" t="s">
        <v>352</v>
      </c>
      <c r="M291" s="26" t="s">
        <v>97</v>
      </c>
      <c r="N291" s="145" t="s">
        <v>19</v>
      </c>
      <c r="O291" s="27">
        <v>34</v>
      </c>
    </row>
    <row r="292" spans="1:16" ht="33.75" customHeight="1" x14ac:dyDescent="0.2">
      <c r="A292" s="197"/>
      <c r="B292" s="93">
        <v>42799</v>
      </c>
      <c r="C292" s="63" t="s">
        <v>89</v>
      </c>
      <c r="D292" s="73" t="s">
        <v>675</v>
      </c>
      <c r="E292" s="22" t="s">
        <v>680</v>
      </c>
      <c r="F292" s="23">
        <v>42767</v>
      </c>
      <c r="G292" s="23">
        <v>43038</v>
      </c>
      <c r="H292" s="55">
        <v>310000</v>
      </c>
      <c r="I292" s="55">
        <v>116250</v>
      </c>
      <c r="J292" s="24">
        <f>H292/$P$5</f>
        <v>11999.225856396361</v>
      </c>
      <c r="K292" s="24">
        <f>I292/$P$5</f>
        <v>4499.709696148635</v>
      </c>
      <c r="L292" s="25" t="s">
        <v>92</v>
      </c>
      <c r="M292" s="26" t="s">
        <v>75</v>
      </c>
      <c r="N292" s="145" t="s">
        <v>19</v>
      </c>
      <c r="O292" s="27">
        <v>28</v>
      </c>
    </row>
    <row r="293" spans="1:16" ht="29.25" customHeight="1" x14ac:dyDescent="0.2">
      <c r="A293" s="197"/>
      <c r="B293" s="93">
        <v>42799</v>
      </c>
      <c r="C293" s="63" t="s">
        <v>370</v>
      </c>
      <c r="D293" s="73" t="s">
        <v>676</v>
      </c>
      <c r="E293" s="22" t="s">
        <v>681</v>
      </c>
      <c r="F293" s="23">
        <v>42688</v>
      </c>
      <c r="G293" s="23">
        <v>42719</v>
      </c>
      <c r="H293" s="55">
        <v>75000</v>
      </c>
      <c r="I293" s="55">
        <v>28125</v>
      </c>
      <c r="J293" s="24">
        <f>H293/$P$5</f>
        <v>2903.038513644281</v>
      </c>
      <c r="K293" s="24">
        <f>I293/$P$5</f>
        <v>1088.6394426166053</v>
      </c>
      <c r="L293" s="25" t="s">
        <v>377</v>
      </c>
      <c r="M293" s="26" t="s">
        <v>18</v>
      </c>
      <c r="N293" s="145" t="s">
        <v>19</v>
      </c>
      <c r="O293" s="27">
        <v>22</v>
      </c>
    </row>
    <row r="294" spans="1:16" ht="29.25" customHeight="1" x14ac:dyDescent="0.2">
      <c r="A294" s="197"/>
      <c r="B294" s="93">
        <v>42799</v>
      </c>
      <c r="C294" s="107" t="s">
        <v>89</v>
      </c>
      <c r="D294" s="107" t="s">
        <v>677</v>
      </c>
      <c r="E294" s="22" t="s">
        <v>682</v>
      </c>
      <c r="F294" s="23">
        <v>41730</v>
      </c>
      <c r="G294" s="23">
        <v>43069</v>
      </c>
      <c r="H294" s="55">
        <v>737644</v>
      </c>
      <c r="I294" s="55">
        <v>276616</v>
      </c>
      <c r="J294" s="24">
        <f>H294/$P$5</f>
        <v>28552.11921811496</v>
      </c>
      <c r="K294" s="24">
        <f>I294/$P$5</f>
        <v>10707.025353203018</v>
      </c>
      <c r="L294" s="25" t="s">
        <v>92</v>
      </c>
      <c r="M294" s="26" t="s">
        <v>75</v>
      </c>
      <c r="N294" s="145" t="s">
        <v>19</v>
      </c>
      <c r="O294" s="27">
        <v>24</v>
      </c>
    </row>
    <row r="295" spans="1:16" ht="29.25" customHeight="1" x14ac:dyDescent="0.2">
      <c r="A295" s="197"/>
      <c r="B295" s="93">
        <v>42799</v>
      </c>
      <c r="C295" s="111" t="s">
        <v>252</v>
      </c>
      <c r="D295" s="111" t="s">
        <v>684</v>
      </c>
      <c r="E295" s="22" t="s">
        <v>687</v>
      </c>
      <c r="F295" s="23">
        <v>42795</v>
      </c>
      <c r="G295" s="23">
        <v>43190</v>
      </c>
      <c r="H295" s="55">
        <v>4774400</v>
      </c>
      <c r="I295" s="55">
        <v>1790400</v>
      </c>
      <c r="J295" s="24">
        <f>H295/$P$5</f>
        <v>184803.56106057673</v>
      </c>
      <c r="K295" s="24">
        <f>I295/$P$5</f>
        <v>69301.335397716277</v>
      </c>
      <c r="L295" s="25" t="s">
        <v>377</v>
      </c>
      <c r="M295" s="26" t="s">
        <v>18</v>
      </c>
      <c r="N295" s="145" t="s">
        <v>19</v>
      </c>
      <c r="O295" s="27">
        <v>45</v>
      </c>
    </row>
    <row r="296" spans="1:16" s="28" customFormat="1" ht="28.5" customHeight="1" x14ac:dyDescent="0.2">
      <c r="A296" s="197"/>
      <c r="B296" s="93">
        <v>42799</v>
      </c>
      <c r="C296" s="111" t="s">
        <v>683</v>
      </c>
      <c r="D296" s="111" t="s">
        <v>685</v>
      </c>
      <c r="E296" s="29" t="s">
        <v>689</v>
      </c>
      <c r="F296" s="30">
        <v>42705</v>
      </c>
      <c r="G296" s="30">
        <v>43251</v>
      </c>
      <c r="H296" s="55">
        <v>1429800</v>
      </c>
      <c r="I296" s="55">
        <v>536175</v>
      </c>
      <c r="J296" s="24">
        <f>H296/$P$5</f>
        <v>55343.526224114568</v>
      </c>
      <c r="K296" s="24">
        <f>I296/$P$5</f>
        <v>20753.822334042965</v>
      </c>
      <c r="L296" s="32" t="s">
        <v>688</v>
      </c>
      <c r="M296" s="33" t="s">
        <v>97</v>
      </c>
      <c r="N296" s="145" t="s">
        <v>19</v>
      </c>
      <c r="O296" s="34">
        <v>32</v>
      </c>
    </row>
    <row r="297" spans="1:16" ht="29.25" customHeight="1" x14ac:dyDescent="0.2">
      <c r="A297" s="197"/>
      <c r="B297" s="115">
        <v>42434</v>
      </c>
      <c r="C297" s="199" t="s">
        <v>252</v>
      </c>
      <c r="D297" s="199" t="s">
        <v>686</v>
      </c>
      <c r="E297" s="68" t="s">
        <v>690</v>
      </c>
      <c r="F297" s="69">
        <v>42795</v>
      </c>
      <c r="G297" s="69">
        <v>43555</v>
      </c>
      <c r="H297" s="70">
        <v>19965418</v>
      </c>
      <c r="I297" s="70">
        <v>7487031</v>
      </c>
      <c r="J297" s="71">
        <f>H297/$P$5</f>
        <v>772805.0319334236</v>
      </c>
      <c r="K297" s="71">
        <f>I297/$P$5</f>
        <v>289801.85794464871</v>
      </c>
      <c r="L297" s="72" t="s">
        <v>377</v>
      </c>
      <c r="M297" s="47" t="s">
        <v>18</v>
      </c>
      <c r="N297" s="184" t="s">
        <v>19</v>
      </c>
      <c r="O297" s="82">
        <v>42</v>
      </c>
    </row>
    <row r="298" spans="1:16" ht="29.25" customHeight="1" x14ac:dyDescent="0.2">
      <c r="A298" s="197"/>
      <c r="B298" s="115">
        <v>43164</v>
      </c>
      <c r="C298" s="111" t="s">
        <v>89</v>
      </c>
      <c r="D298" s="111" t="s">
        <v>917</v>
      </c>
      <c r="E298" s="22" t="s">
        <v>922</v>
      </c>
      <c r="F298" s="23">
        <v>43101</v>
      </c>
      <c r="G298" s="23">
        <v>43190</v>
      </c>
      <c r="H298" s="55">
        <v>75000</v>
      </c>
      <c r="I298" s="55">
        <v>28125</v>
      </c>
      <c r="J298" s="71">
        <f>H298/$P$5</f>
        <v>2903.038513644281</v>
      </c>
      <c r="K298" s="71">
        <f>I298/$P$5</f>
        <v>1088.6394426166053</v>
      </c>
      <c r="L298" s="25" t="s">
        <v>282</v>
      </c>
      <c r="M298" s="26" t="s">
        <v>75</v>
      </c>
      <c r="N298" s="184" t="s">
        <v>19</v>
      </c>
      <c r="O298" s="27">
        <v>35</v>
      </c>
    </row>
    <row r="299" spans="1:16" ht="29.25" customHeight="1" x14ac:dyDescent="0.2">
      <c r="A299" s="197"/>
      <c r="B299" s="115">
        <v>43164</v>
      </c>
      <c r="C299" s="111" t="s">
        <v>914</v>
      </c>
      <c r="D299" s="111" t="s">
        <v>918</v>
      </c>
      <c r="E299" s="22" t="s">
        <v>923</v>
      </c>
      <c r="F299" s="23">
        <v>43070</v>
      </c>
      <c r="G299" s="23">
        <v>43220</v>
      </c>
      <c r="H299" s="55">
        <v>188000</v>
      </c>
      <c r="I299" s="55">
        <v>70500</v>
      </c>
      <c r="J299" s="71">
        <f>H299/$P$5</f>
        <v>7276.949874201664</v>
      </c>
      <c r="K299" s="71">
        <f>I299/$P$5</f>
        <v>2728.8562028256242</v>
      </c>
      <c r="L299" s="25" t="s">
        <v>924</v>
      </c>
      <c r="M299" s="26" t="s">
        <v>97</v>
      </c>
      <c r="N299" s="184" t="s">
        <v>19</v>
      </c>
      <c r="O299" s="27">
        <v>26</v>
      </c>
    </row>
    <row r="300" spans="1:16" ht="44.25" customHeight="1" x14ac:dyDescent="0.2">
      <c r="A300" s="197"/>
      <c r="B300" s="115">
        <v>43164</v>
      </c>
      <c r="C300" s="111" t="s">
        <v>915</v>
      </c>
      <c r="D300" s="111" t="s">
        <v>919</v>
      </c>
      <c r="E300" s="22" t="s">
        <v>925</v>
      </c>
      <c r="F300" s="23">
        <v>43040</v>
      </c>
      <c r="G300" s="23">
        <v>43373</v>
      </c>
      <c r="H300" s="55">
        <v>1713731</v>
      </c>
      <c r="I300" s="55">
        <v>642648</v>
      </c>
      <c r="J300" s="71">
        <f>H300/$P$5</f>
        <v>66333.694600348361</v>
      </c>
      <c r="K300" s="71">
        <f>I300/$P$5</f>
        <v>24875.091929552931</v>
      </c>
      <c r="L300" s="25" t="s">
        <v>688</v>
      </c>
      <c r="M300" s="26" t="s">
        <v>97</v>
      </c>
      <c r="N300" s="184" t="s">
        <v>19</v>
      </c>
      <c r="O300" s="27">
        <v>25</v>
      </c>
    </row>
    <row r="301" spans="1:16" ht="39" customHeight="1" x14ac:dyDescent="0.2">
      <c r="A301" s="197"/>
      <c r="B301" s="115">
        <v>43164</v>
      </c>
      <c r="C301" s="111" t="s">
        <v>662</v>
      </c>
      <c r="D301" s="111" t="s">
        <v>920</v>
      </c>
      <c r="E301" s="22" t="s">
        <v>926</v>
      </c>
      <c r="F301" s="23">
        <v>43132</v>
      </c>
      <c r="G301" s="23">
        <v>43616</v>
      </c>
      <c r="H301" s="55">
        <v>1250000</v>
      </c>
      <c r="I301" s="55">
        <v>468750</v>
      </c>
      <c r="J301" s="71">
        <f>H301/$P$5</f>
        <v>48383.975227404684</v>
      </c>
      <c r="K301" s="71">
        <f>I301/$P$5</f>
        <v>18143.990710276757</v>
      </c>
      <c r="L301" s="25" t="s">
        <v>105</v>
      </c>
      <c r="M301" s="26" t="s">
        <v>18</v>
      </c>
      <c r="N301" s="184" t="s">
        <v>19</v>
      </c>
      <c r="O301" s="27">
        <v>26</v>
      </c>
    </row>
    <row r="302" spans="1:16" ht="29.25" customHeight="1" thickBot="1" x14ac:dyDescent="0.25">
      <c r="A302" s="198"/>
      <c r="B302" s="15">
        <v>43164</v>
      </c>
      <c r="C302" s="194" t="s">
        <v>916</v>
      </c>
      <c r="D302" s="194" t="s">
        <v>921</v>
      </c>
      <c r="E302" s="16" t="s">
        <v>927</v>
      </c>
      <c r="F302" s="17">
        <v>43282</v>
      </c>
      <c r="G302" s="17">
        <v>43647</v>
      </c>
      <c r="H302" s="163">
        <v>1933890</v>
      </c>
      <c r="I302" s="163">
        <v>725208</v>
      </c>
      <c r="J302" s="71">
        <f>H302/$P$5</f>
        <v>74855.428682020516</v>
      </c>
      <c r="K302" s="71">
        <f>I302/$P$5</f>
        <v>28070.756725372557</v>
      </c>
      <c r="L302" s="35" t="s">
        <v>928</v>
      </c>
      <c r="M302" s="19" t="s">
        <v>97</v>
      </c>
      <c r="N302" s="184" t="s">
        <v>19</v>
      </c>
      <c r="O302" s="119">
        <v>33</v>
      </c>
      <c r="P302" s="51"/>
    </row>
    <row r="303" spans="1:16" s="28" customFormat="1" ht="44.25" customHeight="1" x14ac:dyDescent="0.2">
      <c r="A303" s="195" t="s">
        <v>724</v>
      </c>
      <c r="B303" s="200" t="s">
        <v>284</v>
      </c>
      <c r="C303" s="120" t="s">
        <v>285</v>
      </c>
      <c r="D303" s="36" t="s">
        <v>286</v>
      </c>
      <c r="E303" s="36" t="s">
        <v>287</v>
      </c>
      <c r="F303" s="37">
        <v>42326</v>
      </c>
      <c r="G303" s="37">
        <v>42398</v>
      </c>
      <c r="H303" s="38">
        <v>142976</v>
      </c>
      <c r="I303" s="38">
        <v>107232</v>
      </c>
      <c r="J303" s="38">
        <f>H303/$P$5</f>
        <v>5534.1977936907297</v>
      </c>
      <c r="K303" s="38">
        <f>I303/$P$5</f>
        <v>4150.6483452680468</v>
      </c>
      <c r="L303" s="120" t="s">
        <v>288</v>
      </c>
      <c r="M303" s="36" t="s">
        <v>289</v>
      </c>
      <c r="N303" s="125" t="s">
        <v>19</v>
      </c>
      <c r="O303" s="126" t="s">
        <v>283</v>
      </c>
    </row>
    <row r="304" spans="1:16" s="28" customFormat="1" ht="34.5" customHeight="1" x14ac:dyDescent="0.2">
      <c r="A304" s="196"/>
      <c r="B304" s="123" t="s">
        <v>284</v>
      </c>
      <c r="C304" s="48" t="s">
        <v>285</v>
      </c>
      <c r="D304" s="29" t="s">
        <v>290</v>
      </c>
      <c r="E304" s="29" t="s">
        <v>291</v>
      </c>
      <c r="F304" s="30">
        <v>42377</v>
      </c>
      <c r="G304" s="30">
        <v>42735</v>
      </c>
      <c r="H304" s="31">
        <v>544000</v>
      </c>
      <c r="I304" s="31">
        <v>408000</v>
      </c>
      <c r="J304" s="31">
        <f>H304/$P$5</f>
        <v>21056.706018966517</v>
      </c>
      <c r="K304" s="31">
        <f>I304/$P$5</f>
        <v>15792.529514224889</v>
      </c>
      <c r="L304" s="48" t="s">
        <v>288</v>
      </c>
      <c r="M304" s="29" t="s">
        <v>289</v>
      </c>
      <c r="N304" s="95" t="s">
        <v>19</v>
      </c>
      <c r="O304" s="49" t="s">
        <v>283</v>
      </c>
    </row>
    <row r="305" spans="1:15" s="28" customFormat="1" ht="30" customHeight="1" x14ac:dyDescent="0.2">
      <c r="A305" s="196"/>
      <c r="B305" s="123" t="s">
        <v>284</v>
      </c>
      <c r="C305" s="48" t="s">
        <v>285</v>
      </c>
      <c r="D305" s="29" t="s">
        <v>292</v>
      </c>
      <c r="E305" s="29" t="s">
        <v>293</v>
      </c>
      <c r="F305" s="30">
        <v>42310</v>
      </c>
      <c r="G305" s="30">
        <v>42734</v>
      </c>
      <c r="H305" s="31">
        <v>2200000</v>
      </c>
      <c r="I305" s="31">
        <v>1650000</v>
      </c>
      <c r="J305" s="31">
        <f>H305/$P$5</f>
        <v>85155.796400232241</v>
      </c>
      <c r="K305" s="31">
        <f>I305/$P$5</f>
        <v>63866.84730017418</v>
      </c>
      <c r="L305" s="48" t="s">
        <v>288</v>
      </c>
      <c r="M305" s="29" t="s">
        <v>289</v>
      </c>
      <c r="N305" s="95" t="s">
        <v>19</v>
      </c>
      <c r="O305" s="49" t="s">
        <v>283</v>
      </c>
    </row>
    <row r="306" spans="1:15" s="28" customFormat="1" ht="32.25" customHeight="1" x14ac:dyDescent="0.2">
      <c r="A306" s="197"/>
      <c r="B306" s="123" t="s">
        <v>284</v>
      </c>
      <c r="C306" s="48" t="s">
        <v>285</v>
      </c>
      <c r="D306" s="29" t="s">
        <v>294</v>
      </c>
      <c r="E306" s="29" t="s">
        <v>295</v>
      </c>
      <c r="F306" s="30">
        <v>42310</v>
      </c>
      <c r="G306" s="30">
        <v>42734</v>
      </c>
      <c r="H306" s="31">
        <v>811000</v>
      </c>
      <c r="I306" s="31">
        <v>608250</v>
      </c>
      <c r="J306" s="31">
        <f>H306/$P$5</f>
        <v>31391.523127540157</v>
      </c>
      <c r="K306" s="31">
        <f>I306/$P$5</f>
        <v>23543.642345655117</v>
      </c>
      <c r="L306" s="48" t="s">
        <v>288</v>
      </c>
      <c r="M306" s="29" t="s">
        <v>289</v>
      </c>
      <c r="N306" s="95" t="s">
        <v>19</v>
      </c>
      <c r="O306" s="49" t="s">
        <v>283</v>
      </c>
    </row>
    <row r="307" spans="1:15" s="28" customFormat="1" ht="30.75" customHeight="1" x14ac:dyDescent="0.2">
      <c r="A307" s="197"/>
      <c r="B307" s="123" t="s">
        <v>284</v>
      </c>
      <c r="C307" s="48" t="s">
        <v>285</v>
      </c>
      <c r="D307" s="29" t="s">
        <v>296</v>
      </c>
      <c r="E307" s="29" t="s">
        <v>297</v>
      </c>
      <c r="F307" s="30">
        <v>42401</v>
      </c>
      <c r="G307" s="30">
        <v>42734</v>
      </c>
      <c r="H307" s="31">
        <v>980000</v>
      </c>
      <c r="I307" s="31">
        <v>735000</v>
      </c>
      <c r="J307" s="31">
        <f>H307/$P$5</f>
        <v>37933.036578285268</v>
      </c>
      <c r="K307" s="31">
        <f>I307/$P$5</f>
        <v>28449.777433713953</v>
      </c>
      <c r="L307" s="48" t="s">
        <v>288</v>
      </c>
      <c r="M307" s="29" t="s">
        <v>289</v>
      </c>
      <c r="N307" s="95" t="s">
        <v>19</v>
      </c>
      <c r="O307" s="49" t="s">
        <v>283</v>
      </c>
    </row>
    <row r="308" spans="1:15" s="28" customFormat="1" ht="29.25" customHeight="1" x14ac:dyDescent="0.2">
      <c r="A308" s="197"/>
      <c r="B308" s="123" t="s">
        <v>284</v>
      </c>
      <c r="C308" s="48" t="s">
        <v>285</v>
      </c>
      <c r="D308" s="29" t="s">
        <v>298</v>
      </c>
      <c r="E308" s="29" t="s">
        <v>299</v>
      </c>
      <c r="F308" s="30">
        <v>42416</v>
      </c>
      <c r="G308" s="30">
        <v>43861</v>
      </c>
      <c r="H308" s="31">
        <v>1910000</v>
      </c>
      <c r="I308" s="31">
        <v>1432500</v>
      </c>
      <c r="J308" s="31">
        <f>H308/$P$5</f>
        <v>73930.714147474355</v>
      </c>
      <c r="K308" s="31">
        <f>I308/$P$5</f>
        <v>55448.035610605766</v>
      </c>
      <c r="L308" s="48" t="s">
        <v>288</v>
      </c>
      <c r="M308" s="29" t="s">
        <v>289</v>
      </c>
      <c r="N308" s="95" t="s">
        <v>19</v>
      </c>
      <c r="O308" s="49" t="s">
        <v>283</v>
      </c>
    </row>
    <row r="309" spans="1:15" s="28" customFormat="1" ht="32.25" customHeight="1" x14ac:dyDescent="0.2">
      <c r="A309" s="197"/>
      <c r="B309" s="123" t="s">
        <v>284</v>
      </c>
      <c r="C309" s="48" t="s">
        <v>285</v>
      </c>
      <c r="D309" s="29" t="s">
        <v>300</v>
      </c>
      <c r="E309" s="29" t="s">
        <v>301</v>
      </c>
      <c r="F309" s="30">
        <v>42334</v>
      </c>
      <c r="G309" s="30">
        <v>42417</v>
      </c>
      <c r="H309" s="31">
        <v>30000</v>
      </c>
      <c r="I309" s="31">
        <v>22500</v>
      </c>
      <c r="J309" s="31">
        <f>H309/$P$5</f>
        <v>1161.2154054577124</v>
      </c>
      <c r="K309" s="31">
        <f>I309/$P$5</f>
        <v>870.91155409328428</v>
      </c>
      <c r="L309" s="48" t="s">
        <v>288</v>
      </c>
      <c r="M309" s="29" t="s">
        <v>289</v>
      </c>
      <c r="N309" s="95" t="s">
        <v>19</v>
      </c>
      <c r="O309" s="49" t="s">
        <v>283</v>
      </c>
    </row>
    <row r="310" spans="1:15" s="28" customFormat="1" ht="44.25" customHeight="1" x14ac:dyDescent="0.2">
      <c r="A310" s="197"/>
      <c r="B310" s="123" t="s">
        <v>284</v>
      </c>
      <c r="C310" s="48" t="s">
        <v>285</v>
      </c>
      <c r="D310" s="29" t="s">
        <v>302</v>
      </c>
      <c r="E310" s="29" t="s">
        <v>303</v>
      </c>
      <c r="F310" s="30">
        <v>42478</v>
      </c>
      <c r="G310" s="30">
        <v>42582</v>
      </c>
      <c r="H310" s="31">
        <v>1750000</v>
      </c>
      <c r="I310" s="31">
        <v>1312500</v>
      </c>
      <c r="J310" s="31">
        <f>H310/$P$5</f>
        <v>67737.565318366556</v>
      </c>
      <c r="K310" s="31">
        <f>I310/$P$5</f>
        <v>50803.173988774914</v>
      </c>
      <c r="L310" s="48" t="s">
        <v>288</v>
      </c>
      <c r="M310" s="29" t="s">
        <v>289</v>
      </c>
      <c r="N310" s="95" t="s">
        <v>19</v>
      </c>
      <c r="O310" s="49" t="s">
        <v>283</v>
      </c>
    </row>
    <row r="311" spans="1:15" s="28" customFormat="1" ht="49.5" customHeight="1" x14ac:dyDescent="0.2">
      <c r="A311" s="197"/>
      <c r="B311" s="121" t="s">
        <v>284</v>
      </c>
      <c r="C311" s="48" t="s">
        <v>285</v>
      </c>
      <c r="D311" s="29" t="s">
        <v>304</v>
      </c>
      <c r="E311" s="29" t="s">
        <v>305</v>
      </c>
      <c r="F311" s="30">
        <v>42537</v>
      </c>
      <c r="G311" s="30">
        <v>43100</v>
      </c>
      <c r="H311" s="31">
        <v>40000</v>
      </c>
      <c r="I311" s="31">
        <v>30000</v>
      </c>
      <c r="J311" s="31">
        <f>H311/$P$5</f>
        <v>1548.2872072769499</v>
      </c>
      <c r="K311" s="31">
        <f>I311/$P$5</f>
        <v>1161.2154054577124</v>
      </c>
      <c r="L311" s="48" t="s">
        <v>288</v>
      </c>
      <c r="M311" s="29" t="s">
        <v>289</v>
      </c>
      <c r="N311" s="95" t="s">
        <v>19</v>
      </c>
      <c r="O311" s="49" t="s">
        <v>283</v>
      </c>
    </row>
    <row r="312" spans="1:15" s="28" customFormat="1" ht="36" customHeight="1" x14ac:dyDescent="0.2">
      <c r="A312" s="197"/>
      <c r="B312" s="121" t="s">
        <v>284</v>
      </c>
      <c r="C312" s="63" t="s">
        <v>285</v>
      </c>
      <c r="D312" s="73" t="s">
        <v>693</v>
      </c>
      <c r="E312" s="29" t="s">
        <v>700</v>
      </c>
      <c r="F312" s="30">
        <v>42648</v>
      </c>
      <c r="G312" s="30">
        <v>43100</v>
      </c>
      <c r="H312" s="55">
        <v>133100</v>
      </c>
      <c r="I312" s="55">
        <v>99825</v>
      </c>
      <c r="J312" s="31">
        <f>H312/$P$5</f>
        <v>5151.9256822140505</v>
      </c>
      <c r="K312" s="31">
        <f>I312/$P$5</f>
        <v>3863.9442616605379</v>
      </c>
      <c r="L312" s="48" t="s">
        <v>288</v>
      </c>
      <c r="M312" s="29" t="s">
        <v>289</v>
      </c>
      <c r="N312" s="95" t="s">
        <v>19</v>
      </c>
      <c r="O312" s="49" t="s">
        <v>283</v>
      </c>
    </row>
    <row r="313" spans="1:15" s="28" customFormat="1" ht="42" customHeight="1" x14ac:dyDescent="0.2">
      <c r="A313" s="197"/>
      <c r="B313" s="121" t="s">
        <v>284</v>
      </c>
      <c r="C313" s="63" t="s">
        <v>692</v>
      </c>
      <c r="D313" s="73" t="s">
        <v>694</v>
      </c>
      <c r="E313" s="29" t="s">
        <v>701</v>
      </c>
      <c r="F313" s="30">
        <v>42436</v>
      </c>
      <c r="G313" s="30">
        <v>43100</v>
      </c>
      <c r="H313" s="55">
        <v>121000</v>
      </c>
      <c r="I313" s="55">
        <v>90750</v>
      </c>
      <c r="J313" s="31">
        <f>H313/$P$5</f>
        <v>4683.5688020127736</v>
      </c>
      <c r="K313" s="31">
        <f>I313/$P$5</f>
        <v>3512.67660150958</v>
      </c>
      <c r="L313" s="48" t="s">
        <v>288</v>
      </c>
      <c r="M313" s="29" t="s">
        <v>289</v>
      </c>
      <c r="N313" s="95" t="s">
        <v>19</v>
      </c>
      <c r="O313" s="49" t="s">
        <v>283</v>
      </c>
    </row>
    <row r="314" spans="1:15" s="28" customFormat="1" ht="37.5" customHeight="1" x14ac:dyDescent="0.2">
      <c r="A314" s="197"/>
      <c r="B314" s="121" t="s">
        <v>284</v>
      </c>
      <c r="C314" s="63" t="s">
        <v>285</v>
      </c>
      <c r="D314" s="73" t="s">
        <v>695</v>
      </c>
      <c r="E314" s="29" t="s">
        <v>295</v>
      </c>
      <c r="F314" s="30">
        <v>42736</v>
      </c>
      <c r="G314" s="30">
        <v>43100</v>
      </c>
      <c r="H314" s="55">
        <v>265000</v>
      </c>
      <c r="I314" s="55">
        <v>198750</v>
      </c>
      <c r="J314" s="31">
        <f>H314/$P$5</f>
        <v>10257.402748209792</v>
      </c>
      <c r="K314" s="31">
        <f>I314/$P$5</f>
        <v>7693.0520611573447</v>
      </c>
      <c r="L314" s="48" t="s">
        <v>288</v>
      </c>
      <c r="M314" s="29" t="s">
        <v>289</v>
      </c>
      <c r="N314" s="95" t="s">
        <v>19</v>
      </c>
      <c r="O314" s="49" t="s">
        <v>283</v>
      </c>
    </row>
    <row r="315" spans="1:15" s="28" customFormat="1" ht="49.5" customHeight="1" x14ac:dyDescent="0.2">
      <c r="A315" s="197"/>
      <c r="B315" s="121" t="s">
        <v>284</v>
      </c>
      <c r="C315" s="63" t="s">
        <v>285</v>
      </c>
      <c r="D315" s="73" t="s">
        <v>696</v>
      </c>
      <c r="E315" s="29" t="s">
        <v>696</v>
      </c>
      <c r="F315" s="30">
        <v>42736</v>
      </c>
      <c r="G315" s="30">
        <v>43100</v>
      </c>
      <c r="H315" s="55">
        <v>1116000</v>
      </c>
      <c r="I315" s="55">
        <v>837000</v>
      </c>
      <c r="J315" s="31">
        <f>H315/$P$5</f>
        <v>43197.213083026902</v>
      </c>
      <c r="K315" s="31">
        <f>I315/$P$5</f>
        <v>32397.909812270176</v>
      </c>
      <c r="L315" s="48" t="s">
        <v>288</v>
      </c>
      <c r="M315" s="29" t="s">
        <v>289</v>
      </c>
      <c r="N315" s="95" t="s">
        <v>19</v>
      </c>
      <c r="O315" s="49" t="s">
        <v>283</v>
      </c>
    </row>
    <row r="316" spans="1:15" s="28" customFormat="1" ht="45" customHeight="1" x14ac:dyDescent="0.2">
      <c r="A316" s="197"/>
      <c r="B316" s="121" t="s">
        <v>284</v>
      </c>
      <c r="C316" s="63" t="s">
        <v>285</v>
      </c>
      <c r="D316" s="73" t="s">
        <v>697</v>
      </c>
      <c r="E316" s="29" t="s">
        <v>293</v>
      </c>
      <c r="F316" s="30">
        <v>42736</v>
      </c>
      <c r="G316" s="30">
        <v>43100</v>
      </c>
      <c r="H316" s="55">
        <v>1800000</v>
      </c>
      <c r="I316" s="55">
        <v>1350000</v>
      </c>
      <c r="J316" s="31">
        <f>H316/$P$5</f>
        <v>69672.924327462737</v>
      </c>
      <c r="K316" s="31">
        <f>I316/$P$5</f>
        <v>52254.69324559706</v>
      </c>
      <c r="L316" s="48" t="s">
        <v>288</v>
      </c>
      <c r="M316" s="29" t="s">
        <v>289</v>
      </c>
      <c r="N316" s="95" t="s">
        <v>19</v>
      </c>
      <c r="O316" s="49" t="s">
        <v>283</v>
      </c>
    </row>
    <row r="317" spans="1:15" s="28" customFormat="1" ht="39" customHeight="1" x14ac:dyDescent="0.2">
      <c r="A317" s="197"/>
      <c r="B317" s="121" t="s">
        <v>284</v>
      </c>
      <c r="C317" s="63" t="s">
        <v>285</v>
      </c>
      <c r="D317" s="73" t="s">
        <v>698</v>
      </c>
      <c r="E317" s="29" t="s">
        <v>291</v>
      </c>
      <c r="F317" s="30">
        <v>42736</v>
      </c>
      <c r="G317" s="30">
        <v>43100</v>
      </c>
      <c r="H317" s="55">
        <v>895000</v>
      </c>
      <c r="I317" s="55">
        <v>671250</v>
      </c>
      <c r="J317" s="31">
        <f>H317/$P$5</f>
        <v>34642.926262821755</v>
      </c>
      <c r="K317" s="31">
        <f>I317/$P$5</f>
        <v>25982.194697116312</v>
      </c>
      <c r="L317" s="48" t="s">
        <v>288</v>
      </c>
      <c r="M317" s="29" t="s">
        <v>289</v>
      </c>
      <c r="N317" s="171" t="s">
        <v>19</v>
      </c>
      <c r="O317" s="49" t="s">
        <v>283</v>
      </c>
    </row>
    <row r="318" spans="1:15" s="28" customFormat="1" ht="48.75" customHeight="1" x14ac:dyDescent="0.2">
      <c r="A318" s="197"/>
      <c r="B318" s="121" t="s">
        <v>284</v>
      </c>
      <c r="C318" s="63" t="s">
        <v>285</v>
      </c>
      <c r="D318" s="73" t="s">
        <v>699</v>
      </c>
      <c r="E318" s="29" t="s">
        <v>702</v>
      </c>
      <c r="F318" s="30">
        <v>42681</v>
      </c>
      <c r="G318" s="30">
        <v>43100</v>
      </c>
      <c r="H318" s="55">
        <v>1363670</v>
      </c>
      <c r="I318" s="55">
        <v>1022752</v>
      </c>
      <c r="J318" s="31">
        <f>H318/$P$5</f>
        <v>52783.820398683951</v>
      </c>
      <c r="K318" s="31">
        <f>I318/$P$5</f>
        <v>39587.845945422872</v>
      </c>
      <c r="L318" s="48" t="s">
        <v>288</v>
      </c>
      <c r="M318" s="29" t="s">
        <v>289</v>
      </c>
      <c r="N318" s="171" t="s">
        <v>19</v>
      </c>
      <c r="O318" s="49" t="s">
        <v>283</v>
      </c>
    </row>
    <row r="319" spans="1:15" s="28" customFormat="1" ht="46.5" customHeight="1" x14ac:dyDescent="0.25">
      <c r="A319" s="197"/>
      <c r="B319" s="121" t="s">
        <v>284</v>
      </c>
      <c r="C319" s="63" t="s">
        <v>285</v>
      </c>
      <c r="D319" s="124" t="s">
        <v>714</v>
      </c>
      <c r="E319" s="29" t="s">
        <v>297</v>
      </c>
      <c r="F319" s="30">
        <v>42767</v>
      </c>
      <c r="G319" s="30">
        <v>43100</v>
      </c>
      <c r="H319" s="113">
        <v>143000</v>
      </c>
      <c r="I319" s="113">
        <v>107250</v>
      </c>
      <c r="J319" s="31">
        <f>H319/$P$5</f>
        <v>5535.1267660150952</v>
      </c>
      <c r="K319" s="31">
        <f>I319/$P$5</f>
        <v>4151.3450745113214</v>
      </c>
      <c r="L319" s="48" t="s">
        <v>288</v>
      </c>
      <c r="M319" s="29" t="s">
        <v>289</v>
      </c>
      <c r="N319" s="171" t="s">
        <v>19</v>
      </c>
      <c r="O319" s="49" t="s">
        <v>283</v>
      </c>
    </row>
    <row r="320" spans="1:15" s="28" customFormat="1" ht="39" customHeight="1" x14ac:dyDescent="0.25">
      <c r="A320" s="197"/>
      <c r="B320" s="121" t="s">
        <v>284</v>
      </c>
      <c r="C320" s="63" t="s">
        <v>285</v>
      </c>
      <c r="D320" s="124" t="s">
        <v>715</v>
      </c>
      <c r="E320" s="29" t="s">
        <v>719</v>
      </c>
      <c r="F320" s="30">
        <v>42818</v>
      </c>
      <c r="G320" s="30">
        <v>42916</v>
      </c>
      <c r="H320" s="113">
        <v>41140</v>
      </c>
      <c r="I320" s="113">
        <v>30855</v>
      </c>
      <c r="J320" s="31">
        <f>H320/$P$5</f>
        <v>1592.4133926843429</v>
      </c>
      <c r="K320" s="31">
        <f>I320/$P$5</f>
        <v>1194.3100445132573</v>
      </c>
      <c r="L320" s="48" t="s">
        <v>288</v>
      </c>
      <c r="M320" s="29" t="s">
        <v>289</v>
      </c>
      <c r="N320" s="171" t="s">
        <v>19</v>
      </c>
      <c r="O320" s="49" t="s">
        <v>283</v>
      </c>
    </row>
    <row r="321" spans="1:16" s="28" customFormat="1" ht="55.5" customHeight="1" x14ac:dyDescent="0.25">
      <c r="A321" s="197"/>
      <c r="B321" s="121" t="s">
        <v>284</v>
      </c>
      <c r="C321" s="63" t="s">
        <v>285</v>
      </c>
      <c r="D321" s="124" t="s">
        <v>716</v>
      </c>
      <c r="E321" s="29" t="s">
        <v>720</v>
      </c>
      <c r="F321" s="30">
        <v>42774</v>
      </c>
      <c r="G321" s="30">
        <v>42863</v>
      </c>
      <c r="H321" s="113">
        <v>603366</v>
      </c>
      <c r="I321" s="113">
        <v>452524</v>
      </c>
      <c r="J321" s="31">
        <f>H321/$P$5</f>
        <v>23354.596477646603</v>
      </c>
      <c r="K321" s="31">
        <f>I321/$P$5</f>
        <v>17515.928004644862</v>
      </c>
      <c r="L321" s="48" t="s">
        <v>288</v>
      </c>
      <c r="M321" s="29" t="s">
        <v>289</v>
      </c>
      <c r="N321" s="171" t="s">
        <v>19</v>
      </c>
      <c r="O321" s="49" t="s">
        <v>283</v>
      </c>
    </row>
    <row r="322" spans="1:16" s="28" customFormat="1" ht="51" customHeight="1" x14ac:dyDescent="0.25">
      <c r="A322" s="197"/>
      <c r="B322" s="121" t="s">
        <v>284</v>
      </c>
      <c r="C322" s="63" t="s">
        <v>285</v>
      </c>
      <c r="D322" s="124" t="s">
        <v>717</v>
      </c>
      <c r="E322" s="29" t="s">
        <v>721</v>
      </c>
      <c r="F322" s="30">
        <v>42866</v>
      </c>
      <c r="G322" s="30">
        <v>42927</v>
      </c>
      <c r="H322" s="113">
        <v>46701</v>
      </c>
      <c r="I322" s="113">
        <v>35025</v>
      </c>
      <c r="J322" s="31">
        <f>H322/$P$5</f>
        <v>1807.6640216760209</v>
      </c>
      <c r="K322" s="31">
        <f>I322/$P$5</f>
        <v>1355.7189858718791</v>
      </c>
      <c r="L322" s="48" t="s">
        <v>288</v>
      </c>
      <c r="M322" s="29" t="s">
        <v>289</v>
      </c>
      <c r="N322" s="171" t="s">
        <v>19</v>
      </c>
      <c r="O322" s="49" t="s">
        <v>283</v>
      </c>
    </row>
    <row r="323" spans="1:16" s="28" customFormat="1" ht="64.5" customHeight="1" x14ac:dyDescent="0.25">
      <c r="A323" s="197"/>
      <c r="B323" s="204" t="s">
        <v>284</v>
      </c>
      <c r="C323" s="67" t="s">
        <v>285</v>
      </c>
      <c r="D323" s="205" t="s">
        <v>718</v>
      </c>
      <c r="E323" s="166" t="s">
        <v>722</v>
      </c>
      <c r="F323" s="167">
        <v>42916</v>
      </c>
      <c r="G323" s="167">
        <v>43281</v>
      </c>
      <c r="H323" s="206">
        <v>84700</v>
      </c>
      <c r="I323" s="206">
        <v>63525</v>
      </c>
      <c r="J323" s="168">
        <f>H323/$P$5</f>
        <v>3278.4981614089411</v>
      </c>
      <c r="K323" s="168">
        <f>I323/$P$5</f>
        <v>2458.8736210567058</v>
      </c>
      <c r="L323" s="207" t="s">
        <v>288</v>
      </c>
      <c r="M323" s="166" t="s">
        <v>289</v>
      </c>
      <c r="N323" s="208" t="s">
        <v>19</v>
      </c>
      <c r="O323" s="209" t="s">
        <v>283</v>
      </c>
    </row>
    <row r="324" spans="1:16" s="28" customFormat="1" ht="64.5" customHeight="1" x14ac:dyDescent="0.25">
      <c r="A324" s="203"/>
      <c r="B324" s="121" t="s">
        <v>284</v>
      </c>
      <c r="C324" s="63" t="s">
        <v>285</v>
      </c>
      <c r="D324" s="124" t="s">
        <v>936</v>
      </c>
      <c r="E324" s="29" t="s">
        <v>295</v>
      </c>
      <c r="F324" s="30">
        <v>43101</v>
      </c>
      <c r="G324" s="30">
        <v>43465</v>
      </c>
      <c r="H324" s="113">
        <v>130000</v>
      </c>
      <c r="I324" s="113">
        <v>97500</v>
      </c>
      <c r="J324" s="168">
        <f>H324/$P$5</f>
        <v>5031.9334236500872</v>
      </c>
      <c r="K324" s="168">
        <f>I324/$P$5</f>
        <v>3773.9500677375654</v>
      </c>
      <c r="L324" s="48" t="s">
        <v>288</v>
      </c>
      <c r="M324" s="29" t="s">
        <v>289</v>
      </c>
      <c r="N324" s="208" t="s">
        <v>19</v>
      </c>
      <c r="O324" s="209" t="s">
        <v>283</v>
      </c>
    </row>
    <row r="325" spans="1:16" s="28" customFormat="1" ht="64.5" customHeight="1" x14ac:dyDescent="0.25">
      <c r="A325" s="203"/>
      <c r="B325" s="121" t="s">
        <v>284</v>
      </c>
      <c r="C325" s="63" t="s">
        <v>285</v>
      </c>
      <c r="D325" s="124" t="s">
        <v>930</v>
      </c>
      <c r="E325" s="29" t="s">
        <v>297</v>
      </c>
      <c r="F325" s="30">
        <v>43101</v>
      </c>
      <c r="G325" s="30">
        <v>43465</v>
      </c>
      <c r="H325" s="113">
        <v>1272000</v>
      </c>
      <c r="I325" s="113">
        <v>954000</v>
      </c>
      <c r="J325" s="168">
        <f>H325/$P$5</f>
        <v>49235.533191407005</v>
      </c>
      <c r="K325" s="168">
        <f>I325/$P$5</f>
        <v>36926.649893555252</v>
      </c>
      <c r="L325" s="48" t="s">
        <v>288</v>
      </c>
      <c r="M325" s="29" t="s">
        <v>289</v>
      </c>
      <c r="N325" s="208" t="s">
        <v>19</v>
      </c>
      <c r="O325" s="209" t="s">
        <v>283</v>
      </c>
    </row>
    <row r="326" spans="1:16" s="28" customFormat="1" ht="64.5" customHeight="1" x14ac:dyDescent="0.25">
      <c r="A326" s="203"/>
      <c r="B326" s="121" t="s">
        <v>284</v>
      </c>
      <c r="C326" s="63" t="s">
        <v>285</v>
      </c>
      <c r="D326" s="124" t="s">
        <v>931</v>
      </c>
      <c r="E326" s="29" t="s">
        <v>293</v>
      </c>
      <c r="F326" s="30">
        <v>43101</v>
      </c>
      <c r="G326" s="30">
        <v>43465</v>
      </c>
      <c r="H326" s="113">
        <v>1500000</v>
      </c>
      <c r="I326" s="113">
        <v>1125000</v>
      </c>
      <c r="J326" s="168">
        <f>H326/$P$5</f>
        <v>58060.770272885617</v>
      </c>
      <c r="K326" s="168">
        <f>I326/$P$5</f>
        <v>43545.577704664211</v>
      </c>
      <c r="L326" s="48" t="s">
        <v>288</v>
      </c>
      <c r="M326" s="29" t="s">
        <v>289</v>
      </c>
      <c r="N326" s="208" t="s">
        <v>19</v>
      </c>
      <c r="O326" s="209" t="s">
        <v>283</v>
      </c>
    </row>
    <row r="327" spans="1:16" s="28" customFormat="1" ht="64.5" customHeight="1" x14ac:dyDescent="0.25">
      <c r="A327" s="203"/>
      <c r="B327" s="121" t="s">
        <v>284</v>
      </c>
      <c r="C327" s="63" t="s">
        <v>285</v>
      </c>
      <c r="D327" s="124" t="s">
        <v>932</v>
      </c>
      <c r="E327" s="29" t="s">
        <v>937</v>
      </c>
      <c r="F327" s="30">
        <v>43101</v>
      </c>
      <c r="G327" s="30">
        <v>43465</v>
      </c>
      <c r="H327" s="113">
        <v>800000</v>
      </c>
      <c r="I327" s="113">
        <v>600000</v>
      </c>
      <c r="J327" s="168">
        <f>H327/$P$5</f>
        <v>30965.744145538996</v>
      </c>
      <c r="K327" s="168">
        <f>I327/$P$5</f>
        <v>23224.308109154248</v>
      </c>
      <c r="L327" s="48" t="s">
        <v>288</v>
      </c>
      <c r="M327" s="29" t="s">
        <v>289</v>
      </c>
      <c r="N327" s="208" t="s">
        <v>19</v>
      </c>
      <c r="O327" s="209" t="s">
        <v>283</v>
      </c>
    </row>
    <row r="328" spans="1:16" s="28" customFormat="1" ht="64.5" customHeight="1" x14ac:dyDescent="0.25">
      <c r="A328" s="203"/>
      <c r="B328" s="121" t="s">
        <v>284</v>
      </c>
      <c r="C328" s="63" t="s">
        <v>692</v>
      </c>
      <c r="D328" s="124" t="s">
        <v>934</v>
      </c>
      <c r="E328" s="29" t="s">
        <v>938</v>
      </c>
      <c r="F328" s="30">
        <v>43152</v>
      </c>
      <c r="G328" s="30">
        <v>45291</v>
      </c>
      <c r="H328" s="113">
        <v>300000</v>
      </c>
      <c r="I328" s="113">
        <v>225000</v>
      </c>
      <c r="J328" s="168">
        <f>H328/$P$5</f>
        <v>11612.154054577124</v>
      </c>
      <c r="K328" s="168">
        <f>I328/$P$5</f>
        <v>8709.1155409328421</v>
      </c>
      <c r="L328" s="48" t="s">
        <v>288</v>
      </c>
      <c r="M328" s="29" t="s">
        <v>289</v>
      </c>
      <c r="N328" s="208" t="s">
        <v>19</v>
      </c>
      <c r="O328" s="209" t="s">
        <v>283</v>
      </c>
    </row>
    <row r="329" spans="1:16" s="28" customFormat="1" ht="64.5" customHeight="1" x14ac:dyDescent="0.25">
      <c r="A329" s="203"/>
      <c r="B329" s="121" t="s">
        <v>284</v>
      </c>
      <c r="C329" s="63" t="s">
        <v>285</v>
      </c>
      <c r="D329" s="124" t="s">
        <v>935</v>
      </c>
      <c r="E329" s="29" t="s">
        <v>939</v>
      </c>
      <c r="F329" s="30">
        <v>43150</v>
      </c>
      <c r="G329" s="30">
        <v>43830</v>
      </c>
      <c r="H329" s="113">
        <v>229900</v>
      </c>
      <c r="I329" s="113">
        <v>172425</v>
      </c>
      <c r="J329" s="168">
        <f>H329/$P$5</f>
        <v>8898.7807238242694</v>
      </c>
      <c r="K329" s="168">
        <f>I329/$P$5</f>
        <v>6674.0855428682016</v>
      </c>
      <c r="L329" s="48" t="s">
        <v>288</v>
      </c>
      <c r="M329" s="29" t="s">
        <v>289</v>
      </c>
      <c r="N329" s="208" t="s">
        <v>19</v>
      </c>
      <c r="O329" s="209" t="s">
        <v>283</v>
      </c>
    </row>
    <row r="330" spans="1:16" s="28" customFormat="1" ht="64.5" customHeight="1" x14ac:dyDescent="0.25">
      <c r="A330" s="203"/>
      <c r="B330" s="121" t="s">
        <v>284</v>
      </c>
      <c r="C330" s="63" t="s">
        <v>929</v>
      </c>
      <c r="D330" s="124" t="s">
        <v>933</v>
      </c>
      <c r="E330" s="29" t="s">
        <v>940</v>
      </c>
      <c r="F330" s="30">
        <v>43073</v>
      </c>
      <c r="G330" s="30">
        <v>43830</v>
      </c>
      <c r="H330" s="113">
        <v>1815000</v>
      </c>
      <c r="I330" s="113">
        <v>1361250</v>
      </c>
      <c r="J330" s="168">
        <f>H330/$P$5</f>
        <v>70253.532030191593</v>
      </c>
      <c r="K330" s="168">
        <f>I330/$P$5</f>
        <v>52690.149022643702</v>
      </c>
      <c r="L330" s="48" t="s">
        <v>288</v>
      </c>
      <c r="M330" s="29" t="s">
        <v>289</v>
      </c>
      <c r="N330" s="208" t="s">
        <v>19</v>
      </c>
      <c r="O330" s="209" t="s">
        <v>283</v>
      </c>
    </row>
    <row r="331" spans="1:16" s="28" customFormat="1" ht="64.5" customHeight="1" thickBot="1" x14ac:dyDescent="0.3">
      <c r="A331" s="203"/>
      <c r="B331" s="122" t="s">
        <v>284</v>
      </c>
      <c r="C331" s="94" t="s">
        <v>929</v>
      </c>
      <c r="D331" s="201" t="s">
        <v>941</v>
      </c>
      <c r="E331" s="40" t="s">
        <v>942</v>
      </c>
      <c r="F331" s="41">
        <v>43151</v>
      </c>
      <c r="G331" s="41">
        <v>43186</v>
      </c>
      <c r="H331" s="202">
        <v>104123</v>
      </c>
      <c r="I331" s="202">
        <v>78092</v>
      </c>
      <c r="J331" s="39">
        <f>H331/$P$5</f>
        <v>4030.3077220824462</v>
      </c>
      <c r="K331" s="39">
        <f>I331/$P$5</f>
        <v>3022.721114766789</v>
      </c>
      <c r="L331" s="96" t="s">
        <v>288</v>
      </c>
      <c r="M331" s="40" t="s">
        <v>289</v>
      </c>
      <c r="N331" s="172" t="s">
        <v>19</v>
      </c>
      <c r="O331" s="50" t="s">
        <v>283</v>
      </c>
      <c r="P331" s="212"/>
    </row>
    <row r="332" spans="1:16" ht="14.25" customHeight="1" x14ac:dyDescent="0.2">
      <c r="H332" s="51"/>
      <c r="I332" s="51"/>
    </row>
    <row r="333" spans="1:16" ht="14.25" customHeight="1" x14ac:dyDescent="0.2">
      <c r="E333" s="2"/>
    </row>
  </sheetData>
  <mergeCells count="5">
    <mergeCell ref="A2:N2"/>
    <mergeCell ref="A303:A323"/>
    <mergeCell ref="A5:A265"/>
    <mergeCell ref="A269:A271"/>
    <mergeCell ref="A272:A302"/>
  </mergeCells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Budínová Klára</dc:creator>
  <cp:lastModifiedBy>Krylová Kateřina</cp:lastModifiedBy>
  <cp:lastPrinted>2017-01-09T11:33:29Z</cp:lastPrinted>
  <dcterms:created xsi:type="dcterms:W3CDTF">2016-06-13T05:45:34Z</dcterms:created>
  <dcterms:modified xsi:type="dcterms:W3CDTF">2018-08-23T16:04:51Z</dcterms:modified>
</cp:coreProperties>
</file>