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10004804\Desktop\"/>
    </mc:Choice>
  </mc:AlternateContent>
  <bookViews>
    <workbookView xWindow="7350" yWindow="-135" windowWidth="24300" windowHeight="11940" tabRatio="351"/>
  </bookViews>
  <sheets>
    <sheet name="List1" sheetId="1" r:id="rId1"/>
    <sheet name="List2" sheetId="2" r:id="rId2"/>
    <sheet name="List3" sheetId="3" r:id="rId3"/>
    <sheet name="Sestava kompatibility" sheetId="4" r:id="rId4"/>
  </sheets>
  <calcPr calcId="162913"/>
</workbook>
</file>

<file path=xl/calcChain.xml><?xml version="1.0" encoding="utf-8"?>
<calcChain xmlns="http://schemas.openxmlformats.org/spreadsheetml/2006/main">
  <c r="L839" i="1" l="1"/>
  <c r="L840" i="1"/>
  <c r="L841" i="1"/>
  <c r="L842" i="1"/>
  <c r="L843" i="1"/>
  <c r="L844" i="1"/>
  <c r="L845" i="1"/>
  <c r="L846" i="1"/>
  <c r="L847" i="1"/>
  <c r="L848" i="1"/>
  <c r="L849" i="1"/>
  <c r="L850" i="1"/>
  <c r="L851" i="1"/>
  <c r="K839" i="1"/>
  <c r="K840" i="1"/>
  <c r="K841" i="1"/>
  <c r="K842" i="1"/>
  <c r="K843" i="1"/>
  <c r="K844" i="1"/>
  <c r="K845" i="1"/>
  <c r="K846" i="1"/>
  <c r="K847" i="1"/>
  <c r="K848" i="1"/>
  <c r="K849" i="1"/>
  <c r="K850" i="1"/>
  <c r="K851" i="1"/>
  <c r="K852" i="1"/>
  <c r="K853" i="1"/>
  <c r="L941" i="1" l="1"/>
  <c r="L942" i="1"/>
  <c r="L943" i="1"/>
  <c r="L944" i="1"/>
  <c r="L945" i="1"/>
  <c r="L946" i="1"/>
  <c r="L947" i="1"/>
  <c r="L948" i="1"/>
  <c r="L949" i="1"/>
  <c r="L950" i="1"/>
  <c r="L951" i="1"/>
  <c r="L952" i="1"/>
  <c r="L953" i="1"/>
  <c r="L954" i="1"/>
  <c r="L955" i="1"/>
  <c r="L956" i="1"/>
  <c r="L957" i="1"/>
  <c r="L958" i="1"/>
  <c r="L959" i="1"/>
  <c r="L960" i="1"/>
  <c r="L961" i="1"/>
  <c r="L962" i="1"/>
  <c r="L963" i="1"/>
  <c r="L964" i="1"/>
  <c r="L965" i="1"/>
  <c r="L966" i="1"/>
  <c r="L967" i="1"/>
  <c r="L968" i="1"/>
  <c r="L969" i="1"/>
  <c r="L970" i="1"/>
  <c r="L971" i="1"/>
  <c r="L972" i="1"/>
  <c r="L973"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L815" i="1" l="1"/>
  <c r="L816" i="1"/>
  <c r="L817" i="1"/>
  <c r="L818" i="1"/>
  <c r="L819" i="1"/>
  <c r="L820" i="1"/>
  <c r="L821" i="1"/>
  <c r="L822" i="1"/>
  <c r="L823" i="1"/>
  <c r="L824" i="1"/>
  <c r="L825" i="1"/>
  <c r="L826" i="1"/>
  <c r="K815" i="1"/>
  <c r="K816" i="1"/>
  <c r="K817" i="1"/>
  <c r="K818" i="1"/>
  <c r="K819" i="1"/>
  <c r="K820" i="1"/>
  <c r="K821" i="1"/>
  <c r="K822" i="1"/>
  <c r="K823" i="1"/>
  <c r="K824" i="1"/>
  <c r="K825" i="1"/>
  <c r="K826" i="1"/>
  <c r="L1020" i="1" l="1"/>
  <c r="L1021" i="1"/>
  <c r="L1022" i="1"/>
  <c r="L1023" i="1"/>
  <c r="L1024" i="1"/>
  <c r="K1020" i="1"/>
  <c r="K1021" i="1"/>
  <c r="K1022" i="1"/>
  <c r="K1023" i="1"/>
  <c r="K1024" i="1"/>
  <c r="L903" i="1"/>
  <c r="L904" i="1"/>
  <c r="L905" i="1"/>
  <c r="K903" i="1"/>
  <c r="K904" i="1"/>
  <c r="K905" i="1"/>
  <c r="L836" i="1"/>
  <c r="L837" i="1"/>
  <c r="K836" i="1"/>
  <c r="K837" i="1"/>
  <c r="L795" i="1"/>
  <c r="L796" i="1"/>
  <c r="K795" i="1"/>
  <c r="K796" i="1"/>
  <c r="L665" i="1" l="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L663" i="1"/>
  <c r="L664" i="1"/>
  <c r="K663" i="1"/>
  <c r="K664" i="1"/>
  <c r="L20" i="1" l="1"/>
  <c r="L21" i="1"/>
  <c r="L22" i="1"/>
  <c r="L23" i="1"/>
  <c r="K20" i="1"/>
  <c r="K21" i="1"/>
  <c r="K22" i="1"/>
  <c r="K23" i="1"/>
  <c r="L893" i="1" l="1"/>
  <c r="L894" i="1"/>
  <c r="L895" i="1"/>
  <c r="L896" i="1"/>
  <c r="L897" i="1"/>
  <c r="L898" i="1"/>
  <c r="L899" i="1"/>
  <c r="L900" i="1"/>
  <c r="L901" i="1"/>
  <c r="L902" i="1"/>
  <c r="K893" i="1"/>
  <c r="K894" i="1"/>
  <c r="K895" i="1"/>
  <c r="K896" i="1"/>
  <c r="K897" i="1"/>
  <c r="K898" i="1"/>
  <c r="K899" i="1"/>
  <c r="K900" i="1"/>
  <c r="K901" i="1"/>
  <c r="K902" i="1"/>
  <c r="L750" i="1"/>
  <c r="K750"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L1015" i="1" l="1"/>
  <c r="L1016" i="1"/>
  <c r="L1017" i="1"/>
  <c r="L1018" i="1"/>
  <c r="L1019" i="1"/>
  <c r="K1015" i="1"/>
  <c r="K1016" i="1"/>
  <c r="K1017" i="1"/>
  <c r="K1018" i="1"/>
  <c r="K1019" i="1"/>
  <c r="L890" i="1"/>
  <c r="L891" i="1"/>
  <c r="K890" i="1"/>
  <c r="K891" i="1"/>
  <c r="L838" i="1"/>
  <c r="K838" i="1"/>
  <c r="L835" i="1"/>
  <c r="K835" i="1"/>
  <c r="L813" i="1"/>
  <c r="L814" i="1"/>
  <c r="L827" i="1"/>
  <c r="K813" i="1"/>
  <c r="K814" i="1"/>
  <c r="K827" i="1"/>
  <c r="L794" i="1"/>
  <c r="K794" i="1"/>
  <c r="L763" i="1"/>
  <c r="L764" i="1"/>
  <c r="K763" i="1"/>
  <c r="K764"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L17" i="1"/>
  <c r="L18" i="1"/>
  <c r="L19" i="1"/>
  <c r="K17" i="1"/>
  <c r="K18" i="1"/>
  <c r="K19" i="1"/>
  <c r="K3" i="1"/>
  <c r="L3" i="1"/>
  <c r="K4" i="1"/>
  <c r="L4" i="1"/>
  <c r="K5" i="1"/>
  <c r="L5" i="1"/>
  <c r="K6" i="1"/>
  <c r="L6" i="1"/>
  <c r="K7" i="1"/>
  <c r="L7" i="1"/>
  <c r="K8" i="1"/>
  <c r="L8" i="1"/>
  <c r="K9" i="1"/>
  <c r="L9" i="1"/>
  <c r="K10" i="1"/>
  <c r="L10" i="1"/>
  <c r="K11" i="1"/>
  <c r="L11" i="1"/>
  <c r="K12" i="1"/>
  <c r="L12" i="1"/>
  <c r="K13" i="1"/>
  <c r="L13" i="1"/>
  <c r="K14" i="1"/>
  <c r="L14" i="1"/>
  <c r="K15" i="1"/>
  <c r="L15" i="1"/>
  <c r="K16" i="1"/>
  <c r="L16" i="1"/>
  <c r="K24" i="1"/>
  <c r="L24" i="1"/>
  <c r="K25" i="1"/>
  <c r="L25" i="1"/>
  <c r="K26" i="1"/>
  <c r="L26" i="1"/>
  <c r="K27" i="1"/>
  <c r="L27" i="1"/>
  <c r="K28" i="1"/>
  <c r="L28" i="1"/>
  <c r="K29" i="1"/>
  <c r="L29" i="1"/>
  <c r="K30" i="1"/>
  <c r="L30" i="1"/>
  <c r="K31" i="1"/>
  <c r="L31" i="1"/>
  <c r="K32" i="1"/>
  <c r="L32" i="1"/>
  <c r="K33" i="1"/>
  <c r="L33" i="1"/>
  <c r="K34" i="1"/>
  <c r="L34" i="1"/>
  <c r="K35" i="1"/>
  <c r="L35" i="1"/>
  <c r="K36" i="1"/>
  <c r="L36" i="1"/>
  <c r="K37" i="1"/>
  <c r="L37" i="1"/>
  <c r="K38" i="1"/>
  <c r="L38" i="1"/>
  <c r="K39" i="1"/>
  <c r="L39" i="1"/>
  <c r="K40" i="1"/>
  <c r="L40" i="1"/>
  <c r="K41" i="1"/>
  <c r="L41" i="1"/>
  <c r="K42" i="1"/>
  <c r="L42" i="1"/>
  <c r="K43" i="1"/>
  <c r="L43" i="1"/>
  <c r="K44" i="1"/>
  <c r="L44" i="1"/>
  <c r="K45" i="1"/>
  <c r="L45" i="1"/>
  <c r="K46" i="1"/>
  <c r="L46" i="1"/>
  <c r="K47" i="1"/>
  <c r="L47" i="1"/>
  <c r="K48" i="1"/>
  <c r="L48" i="1"/>
  <c r="K49" i="1"/>
  <c r="L49" i="1"/>
  <c r="K50" i="1"/>
  <c r="L50" i="1"/>
  <c r="K51" i="1"/>
  <c r="L51" i="1"/>
  <c r="K52" i="1"/>
  <c r="L52" i="1"/>
  <c r="K53" i="1"/>
  <c r="L53" i="1"/>
  <c r="K54" i="1"/>
  <c r="L54" i="1"/>
  <c r="K55" i="1"/>
  <c r="L55" i="1"/>
  <c r="K56" i="1"/>
  <c r="L56" i="1"/>
  <c r="K57" i="1"/>
  <c r="L57" i="1"/>
  <c r="K58" i="1"/>
  <c r="L58" i="1"/>
  <c r="K59" i="1"/>
  <c r="L59" i="1"/>
  <c r="K60" i="1"/>
  <c r="L60" i="1"/>
  <c r="K61" i="1"/>
  <c r="L61" i="1"/>
  <c r="K62" i="1"/>
  <c r="L62" i="1"/>
  <c r="K63" i="1"/>
  <c r="L63" i="1"/>
  <c r="K64" i="1"/>
  <c r="L64" i="1"/>
  <c r="K65" i="1"/>
  <c r="L65" i="1"/>
  <c r="K66" i="1"/>
  <c r="L66" i="1"/>
  <c r="K67" i="1"/>
  <c r="L67" i="1"/>
  <c r="K68" i="1"/>
  <c r="L68" i="1"/>
  <c r="K69" i="1"/>
  <c r="L69" i="1"/>
  <c r="K70" i="1"/>
  <c r="L70" i="1"/>
  <c r="K71" i="1"/>
  <c r="L71" i="1"/>
  <c r="K72" i="1"/>
  <c r="L72" i="1"/>
  <c r="K73" i="1"/>
  <c r="L73" i="1"/>
  <c r="K74" i="1"/>
  <c r="L74" i="1"/>
  <c r="K75" i="1"/>
  <c r="L75" i="1"/>
  <c r="K76" i="1"/>
  <c r="L76" i="1"/>
  <c r="K77" i="1"/>
  <c r="L77" i="1"/>
  <c r="K78" i="1"/>
  <c r="L78" i="1"/>
  <c r="K79" i="1"/>
  <c r="L79" i="1"/>
  <c r="K80" i="1"/>
  <c r="L80" i="1"/>
  <c r="K81" i="1"/>
  <c r="L81" i="1"/>
  <c r="K82" i="1"/>
  <c r="L82" i="1"/>
  <c r="K83" i="1"/>
  <c r="L83" i="1"/>
  <c r="K84" i="1"/>
  <c r="L84" i="1"/>
  <c r="K85" i="1"/>
  <c r="L85" i="1"/>
  <c r="K86" i="1"/>
  <c r="L86" i="1"/>
  <c r="K87" i="1"/>
  <c r="L87" i="1"/>
  <c r="K88" i="1"/>
  <c r="L88" i="1"/>
  <c r="K89" i="1"/>
  <c r="L89" i="1"/>
  <c r="K90" i="1"/>
  <c r="L90" i="1"/>
  <c r="K91" i="1"/>
  <c r="L91" i="1"/>
  <c r="K92" i="1"/>
  <c r="L92" i="1"/>
  <c r="K93" i="1"/>
  <c r="L93" i="1"/>
  <c r="K94" i="1"/>
  <c r="L94" i="1"/>
  <c r="K95" i="1"/>
  <c r="L95" i="1"/>
  <c r="K96" i="1"/>
  <c r="L96" i="1"/>
  <c r="K97" i="1"/>
  <c r="L97" i="1"/>
  <c r="K98" i="1"/>
  <c r="L98" i="1"/>
  <c r="K99" i="1"/>
  <c r="L99" i="1"/>
  <c r="K100" i="1"/>
  <c r="L100" i="1"/>
  <c r="K101" i="1"/>
  <c r="L101" i="1"/>
  <c r="K102" i="1"/>
  <c r="L102" i="1"/>
  <c r="K103" i="1"/>
  <c r="L103" i="1"/>
  <c r="K104" i="1"/>
  <c r="L104" i="1"/>
  <c r="K105" i="1"/>
  <c r="L105" i="1"/>
  <c r="K106" i="1"/>
  <c r="L106" i="1"/>
  <c r="K107" i="1"/>
  <c r="L107" i="1"/>
  <c r="K108" i="1"/>
  <c r="L108" i="1"/>
  <c r="K109" i="1"/>
  <c r="L109" i="1"/>
  <c r="K110" i="1"/>
  <c r="L110" i="1"/>
  <c r="K111" i="1"/>
  <c r="L111" i="1"/>
  <c r="K112" i="1"/>
  <c r="L112" i="1"/>
  <c r="K113" i="1"/>
  <c r="L113" i="1"/>
  <c r="K114" i="1"/>
  <c r="L114" i="1"/>
  <c r="K115" i="1"/>
  <c r="L115" i="1"/>
  <c r="K116" i="1"/>
  <c r="L116" i="1"/>
  <c r="K117" i="1"/>
  <c r="L117" i="1"/>
  <c r="K118" i="1"/>
  <c r="L118" i="1"/>
  <c r="K119" i="1"/>
  <c r="L119" i="1"/>
  <c r="K120" i="1"/>
  <c r="L120" i="1"/>
  <c r="K121" i="1"/>
  <c r="L121" i="1"/>
  <c r="K122" i="1"/>
  <c r="L122" i="1"/>
  <c r="K123" i="1"/>
  <c r="L123" i="1"/>
  <c r="K124" i="1"/>
  <c r="L124" i="1"/>
  <c r="K125" i="1"/>
  <c r="L125" i="1"/>
  <c r="K126" i="1"/>
  <c r="L126" i="1"/>
  <c r="K127" i="1"/>
  <c r="L127" i="1"/>
  <c r="K128" i="1"/>
  <c r="L128" i="1"/>
  <c r="K129" i="1"/>
  <c r="L129" i="1"/>
  <c r="K130" i="1"/>
  <c r="L130" i="1"/>
  <c r="K131" i="1"/>
  <c r="L131" i="1"/>
  <c r="K132" i="1"/>
  <c r="L132" i="1"/>
  <c r="K133" i="1"/>
  <c r="L133" i="1"/>
  <c r="K134" i="1"/>
  <c r="L134" i="1"/>
  <c r="K135" i="1"/>
  <c r="L135" i="1"/>
  <c r="K136" i="1"/>
  <c r="L136" i="1"/>
  <c r="K137" i="1"/>
  <c r="L137" i="1"/>
  <c r="K138" i="1"/>
  <c r="L138" i="1"/>
  <c r="K139" i="1"/>
  <c r="L139" i="1"/>
  <c r="K140" i="1"/>
  <c r="L140" i="1"/>
  <c r="K141" i="1"/>
  <c r="L141" i="1"/>
  <c r="K142" i="1"/>
  <c r="L142" i="1"/>
  <c r="K143" i="1"/>
  <c r="L143" i="1"/>
  <c r="K144" i="1"/>
  <c r="L144" i="1"/>
  <c r="K145" i="1"/>
  <c r="L145" i="1"/>
  <c r="K146" i="1"/>
  <c r="L146" i="1"/>
  <c r="K147" i="1"/>
  <c r="L147" i="1"/>
  <c r="K148" i="1"/>
  <c r="L148" i="1"/>
  <c r="K149" i="1"/>
  <c r="L149" i="1"/>
  <c r="K150" i="1"/>
  <c r="L150" i="1"/>
  <c r="K151" i="1"/>
  <c r="L151" i="1"/>
  <c r="K152" i="1"/>
  <c r="L152" i="1"/>
  <c r="K153" i="1"/>
  <c r="L153" i="1"/>
  <c r="K154" i="1"/>
  <c r="L154" i="1"/>
  <c r="K155" i="1"/>
  <c r="L155" i="1"/>
  <c r="K156" i="1"/>
  <c r="L156" i="1"/>
  <c r="K157" i="1"/>
  <c r="L157" i="1"/>
  <c r="K158" i="1"/>
  <c r="L158" i="1"/>
  <c r="K159" i="1"/>
  <c r="L159" i="1"/>
  <c r="K160" i="1"/>
  <c r="L160" i="1"/>
  <c r="K161" i="1"/>
  <c r="L161" i="1"/>
  <c r="K162" i="1"/>
  <c r="L162" i="1"/>
  <c r="K163" i="1"/>
  <c r="L163" i="1"/>
  <c r="K164" i="1"/>
  <c r="L164" i="1"/>
  <c r="K165" i="1"/>
  <c r="L165" i="1"/>
  <c r="K166" i="1"/>
  <c r="L166" i="1"/>
  <c r="K167" i="1"/>
  <c r="L167" i="1"/>
  <c r="K168" i="1"/>
  <c r="L168" i="1"/>
  <c r="K169" i="1"/>
  <c r="L169" i="1"/>
  <c r="K170" i="1"/>
  <c r="L170" i="1"/>
  <c r="K171" i="1"/>
  <c r="L171" i="1"/>
  <c r="K172" i="1"/>
  <c r="L172" i="1"/>
  <c r="K173" i="1"/>
  <c r="L173" i="1"/>
  <c r="K174" i="1"/>
  <c r="L174" i="1"/>
  <c r="K175" i="1"/>
  <c r="L175" i="1"/>
  <c r="K176" i="1"/>
  <c r="L176" i="1"/>
  <c r="K177" i="1"/>
  <c r="L177" i="1"/>
  <c r="K178" i="1"/>
  <c r="L178" i="1"/>
  <c r="K179" i="1"/>
  <c r="L179" i="1"/>
  <c r="K180" i="1"/>
  <c r="L180" i="1"/>
  <c r="K181" i="1"/>
  <c r="L181" i="1"/>
  <c r="K182" i="1"/>
  <c r="L182" i="1"/>
  <c r="K183" i="1"/>
  <c r="L183" i="1"/>
  <c r="K184" i="1"/>
  <c r="L184" i="1"/>
  <c r="K185" i="1"/>
  <c r="L185" i="1"/>
  <c r="K186" i="1"/>
  <c r="L186" i="1"/>
  <c r="K187" i="1"/>
  <c r="L187" i="1"/>
  <c r="K188" i="1"/>
  <c r="L188" i="1"/>
  <c r="K189" i="1"/>
  <c r="L189" i="1"/>
  <c r="K190" i="1"/>
  <c r="L190" i="1"/>
  <c r="K191" i="1"/>
  <c r="L191" i="1"/>
  <c r="K192" i="1"/>
  <c r="L192" i="1"/>
  <c r="K193" i="1"/>
  <c r="L193" i="1"/>
  <c r="K194" i="1"/>
  <c r="L194" i="1"/>
  <c r="K195" i="1"/>
  <c r="L195" i="1"/>
  <c r="K196" i="1"/>
  <c r="L196" i="1"/>
  <c r="K197" i="1"/>
  <c r="L197" i="1"/>
  <c r="K198" i="1"/>
  <c r="L198" i="1"/>
  <c r="K199" i="1"/>
  <c r="L199" i="1"/>
  <c r="K200" i="1"/>
  <c r="L200" i="1"/>
  <c r="K201" i="1"/>
  <c r="L201" i="1"/>
  <c r="K202" i="1"/>
  <c r="L202" i="1"/>
  <c r="K203" i="1"/>
  <c r="L203" i="1"/>
  <c r="K204" i="1"/>
  <c r="L204" i="1"/>
  <c r="K205" i="1"/>
  <c r="L205" i="1"/>
  <c r="K206" i="1"/>
  <c r="L206" i="1"/>
  <c r="K207" i="1"/>
  <c r="L207" i="1"/>
  <c r="K208" i="1"/>
  <c r="L208" i="1"/>
  <c r="K209" i="1"/>
  <c r="L209" i="1"/>
  <c r="K210" i="1"/>
  <c r="L210" i="1"/>
  <c r="K211" i="1"/>
  <c r="L211" i="1"/>
  <c r="K212" i="1"/>
  <c r="L212" i="1"/>
  <c r="K213" i="1"/>
  <c r="L213" i="1"/>
  <c r="K214" i="1"/>
  <c r="L214" i="1"/>
  <c r="K215" i="1"/>
  <c r="L215" i="1"/>
  <c r="K216" i="1"/>
  <c r="L216" i="1"/>
  <c r="K217" i="1"/>
  <c r="L217" i="1"/>
  <c r="K218" i="1"/>
  <c r="L218" i="1"/>
  <c r="K219" i="1"/>
  <c r="L219" i="1"/>
  <c r="K220" i="1"/>
  <c r="L220" i="1"/>
  <c r="K221" i="1"/>
  <c r="L221" i="1"/>
  <c r="K222" i="1"/>
  <c r="L222" i="1"/>
  <c r="K223" i="1"/>
  <c r="L223" i="1"/>
  <c r="K224" i="1"/>
  <c r="L224" i="1"/>
  <c r="K225" i="1"/>
  <c r="L225" i="1"/>
  <c r="K226" i="1"/>
  <c r="L226" i="1"/>
  <c r="K227" i="1"/>
  <c r="L227" i="1"/>
  <c r="K228" i="1"/>
  <c r="L228" i="1"/>
  <c r="K229" i="1"/>
  <c r="L229" i="1"/>
  <c r="K230" i="1"/>
  <c r="L230" i="1"/>
  <c r="K231" i="1"/>
  <c r="L231" i="1"/>
  <c r="K232" i="1"/>
  <c r="L232" i="1"/>
  <c r="K233" i="1"/>
  <c r="L233" i="1"/>
  <c r="K234" i="1"/>
  <c r="L234" i="1"/>
  <c r="K235" i="1"/>
  <c r="L235" i="1"/>
  <c r="K236" i="1"/>
  <c r="L236" i="1"/>
  <c r="K237" i="1"/>
  <c r="L237" i="1"/>
  <c r="K238" i="1"/>
  <c r="L238" i="1"/>
  <c r="K239" i="1"/>
  <c r="L239" i="1"/>
  <c r="K240" i="1"/>
  <c r="L240" i="1"/>
  <c r="K241" i="1"/>
  <c r="L241" i="1"/>
  <c r="K242" i="1"/>
  <c r="L242" i="1"/>
  <c r="K243" i="1"/>
  <c r="L243" i="1"/>
  <c r="K244" i="1"/>
  <c r="L244" i="1"/>
  <c r="K245" i="1"/>
  <c r="L245" i="1"/>
  <c r="K246" i="1"/>
  <c r="L246" i="1"/>
  <c r="K247" i="1"/>
  <c r="L247" i="1"/>
  <c r="K248" i="1"/>
  <c r="L248" i="1"/>
  <c r="K249" i="1"/>
  <c r="L249" i="1"/>
  <c r="K250" i="1"/>
  <c r="L250" i="1"/>
  <c r="K251" i="1"/>
  <c r="L251" i="1"/>
  <c r="K252" i="1"/>
  <c r="L252" i="1"/>
  <c r="K253" i="1"/>
  <c r="L253" i="1"/>
  <c r="K254" i="1"/>
  <c r="L254" i="1"/>
  <c r="K255" i="1"/>
  <c r="L255" i="1"/>
  <c r="K256" i="1"/>
  <c r="L256" i="1"/>
  <c r="K257" i="1"/>
  <c r="L257" i="1"/>
  <c r="K258" i="1"/>
  <c r="L258" i="1"/>
  <c r="K259" i="1"/>
  <c r="L259" i="1"/>
  <c r="K260" i="1"/>
  <c r="L260" i="1"/>
  <c r="K261" i="1"/>
  <c r="L261" i="1"/>
  <c r="K262" i="1"/>
  <c r="L262" i="1"/>
  <c r="K263" i="1"/>
  <c r="L263" i="1"/>
  <c r="K264" i="1"/>
  <c r="L264" i="1"/>
  <c r="K265" i="1"/>
  <c r="L265" i="1"/>
  <c r="K266" i="1"/>
  <c r="L266" i="1"/>
  <c r="K267" i="1"/>
  <c r="L267" i="1"/>
  <c r="K268" i="1"/>
  <c r="L268" i="1"/>
  <c r="K269" i="1"/>
  <c r="L269" i="1"/>
  <c r="K270" i="1"/>
  <c r="L270" i="1"/>
  <c r="K271" i="1"/>
  <c r="L271" i="1"/>
  <c r="K272" i="1"/>
  <c r="L272" i="1"/>
  <c r="K273" i="1"/>
  <c r="L273" i="1"/>
  <c r="K274" i="1"/>
  <c r="L274" i="1"/>
  <c r="K275" i="1"/>
  <c r="L275" i="1"/>
  <c r="K276" i="1"/>
  <c r="L276" i="1"/>
  <c r="K277" i="1"/>
  <c r="L277" i="1"/>
  <c r="K278" i="1"/>
  <c r="L278" i="1"/>
  <c r="K279" i="1"/>
  <c r="L279" i="1"/>
  <c r="K280" i="1"/>
  <c r="L280" i="1"/>
  <c r="K281" i="1"/>
  <c r="L281" i="1"/>
  <c r="K282" i="1"/>
  <c r="L282" i="1"/>
  <c r="K283" i="1"/>
  <c r="L283" i="1"/>
  <c r="K284" i="1"/>
  <c r="L284" i="1"/>
  <c r="K285" i="1"/>
  <c r="L285" i="1"/>
  <c r="K286" i="1"/>
  <c r="L286" i="1"/>
  <c r="K287" i="1"/>
  <c r="L287" i="1"/>
  <c r="K288" i="1"/>
  <c r="L288" i="1"/>
  <c r="K289" i="1"/>
  <c r="L289" i="1"/>
  <c r="K290" i="1"/>
  <c r="L290" i="1"/>
  <c r="K291" i="1"/>
  <c r="L291" i="1"/>
  <c r="K292" i="1"/>
  <c r="L292" i="1"/>
  <c r="K293" i="1"/>
  <c r="L293" i="1"/>
  <c r="K294" i="1"/>
  <c r="L294" i="1"/>
  <c r="K295" i="1"/>
  <c r="L295" i="1"/>
  <c r="K296" i="1"/>
  <c r="L296" i="1"/>
  <c r="K297" i="1"/>
  <c r="L297" i="1"/>
  <c r="K298" i="1"/>
  <c r="L298" i="1"/>
  <c r="K299" i="1"/>
  <c r="L299" i="1"/>
  <c r="K300" i="1"/>
  <c r="L300" i="1"/>
  <c r="K301" i="1"/>
  <c r="L301" i="1"/>
  <c r="K302" i="1"/>
  <c r="L302" i="1"/>
  <c r="K303" i="1"/>
  <c r="L303" i="1"/>
  <c r="K304" i="1"/>
  <c r="L304" i="1"/>
  <c r="K305" i="1"/>
  <c r="L305" i="1"/>
  <c r="K306" i="1"/>
  <c r="L306" i="1"/>
  <c r="K307" i="1"/>
  <c r="L307" i="1"/>
  <c r="K308" i="1"/>
  <c r="L308" i="1"/>
  <c r="K309" i="1"/>
  <c r="L309" i="1"/>
  <c r="K310" i="1"/>
  <c r="L310" i="1"/>
  <c r="K311" i="1"/>
  <c r="L311" i="1"/>
  <c r="K312" i="1"/>
  <c r="L312" i="1"/>
  <c r="K313" i="1"/>
  <c r="L313" i="1"/>
  <c r="K314" i="1"/>
  <c r="L314" i="1"/>
  <c r="K315" i="1"/>
  <c r="L315" i="1"/>
  <c r="K316" i="1"/>
  <c r="L316" i="1"/>
  <c r="K317" i="1"/>
  <c r="L317" i="1"/>
  <c r="K318" i="1"/>
  <c r="L318" i="1"/>
  <c r="K319" i="1"/>
  <c r="L319" i="1"/>
  <c r="K320" i="1"/>
  <c r="L320" i="1"/>
  <c r="K321" i="1"/>
  <c r="L321" i="1"/>
  <c r="K322" i="1"/>
  <c r="L322" i="1"/>
  <c r="K323" i="1"/>
  <c r="L323" i="1"/>
  <c r="K324" i="1"/>
  <c r="L324" i="1"/>
  <c r="K325" i="1"/>
  <c r="L325" i="1"/>
  <c r="K326" i="1"/>
  <c r="L326" i="1"/>
  <c r="K327" i="1"/>
  <c r="L327" i="1"/>
  <c r="K328" i="1"/>
  <c r="L328" i="1"/>
  <c r="K329" i="1"/>
  <c r="L329" i="1"/>
  <c r="K330" i="1"/>
  <c r="L330" i="1"/>
  <c r="K331" i="1"/>
  <c r="L331" i="1"/>
  <c r="K332" i="1"/>
  <c r="L332" i="1"/>
  <c r="K333" i="1"/>
  <c r="L333" i="1"/>
  <c r="K334" i="1"/>
  <c r="L334" i="1"/>
  <c r="K335" i="1"/>
  <c r="L335" i="1"/>
  <c r="K336" i="1"/>
  <c r="L336" i="1"/>
  <c r="K337" i="1"/>
  <c r="L337" i="1"/>
  <c r="K338" i="1"/>
  <c r="L338" i="1"/>
  <c r="K339" i="1"/>
  <c r="L339" i="1"/>
  <c r="K340" i="1"/>
  <c r="L340" i="1"/>
  <c r="K341" i="1"/>
  <c r="L341" i="1"/>
  <c r="K342" i="1"/>
  <c r="L342" i="1"/>
  <c r="K343" i="1"/>
  <c r="L343" i="1"/>
  <c r="K344" i="1"/>
  <c r="L344" i="1"/>
  <c r="K345" i="1"/>
  <c r="L345" i="1"/>
  <c r="K346" i="1"/>
  <c r="L346" i="1"/>
  <c r="K347" i="1"/>
  <c r="L347" i="1"/>
  <c r="K348" i="1"/>
  <c r="L348" i="1"/>
  <c r="K349" i="1"/>
  <c r="L349" i="1"/>
  <c r="K350" i="1"/>
  <c r="L350" i="1"/>
  <c r="K351" i="1"/>
  <c r="L351" i="1"/>
  <c r="K352" i="1"/>
  <c r="L352" i="1"/>
  <c r="K353" i="1"/>
  <c r="L353" i="1"/>
  <c r="K354" i="1"/>
  <c r="L354" i="1"/>
  <c r="K355" i="1"/>
  <c r="L355" i="1"/>
  <c r="K356" i="1"/>
  <c r="L356" i="1"/>
  <c r="K357" i="1"/>
  <c r="L357" i="1"/>
  <c r="K358" i="1"/>
  <c r="L358" i="1"/>
  <c r="K359" i="1"/>
  <c r="L359" i="1"/>
  <c r="K360" i="1"/>
  <c r="L360" i="1"/>
  <c r="K361" i="1"/>
  <c r="L361" i="1"/>
  <c r="K362" i="1"/>
  <c r="L362" i="1"/>
  <c r="K363" i="1"/>
  <c r="L363" i="1"/>
  <c r="K364" i="1"/>
  <c r="L364" i="1"/>
  <c r="K365" i="1"/>
  <c r="L365" i="1"/>
  <c r="K366" i="1"/>
  <c r="L366" i="1"/>
  <c r="K367" i="1"/>
  <c r="L367" i="1"/>
  <c r="K368" i="1"/>
  <c r="L368" i="1"/>
  <c r="K369" i="1"/>
  <c r="L369" i="1"/>
  <c r="K370" i="1"/>
  <c r="L370" i="1"/>
  <c r="K371" i="1"/>
  <c r="L371" i="1"/>
  <c r="K372" i="1"/>
  <c r="L372" i="1"/>
  <c r="K373" i="1"/>
  <c r="L373" i="1"/>
  <c r="K374" i="1"/>
  <c r="L374" i="1"/>
  <c r="K375" i="1"/>
  <c r="L375" i="1"/>
  <c r="K376" i="1"/>
  <c r="L376" i="1"/>
  <c r="K377" i="1"/>
  <c r="L377" i="1"/>
  <c r="K378" i="1"/>
  <c r="L378" i="1"/>
  <c r="K379" i="1"/>
  <c r="L379" i="1"/>
  <c r="K380" i="1"/>
  <c r="L380" i="1"/>
  <c r="K381" i="1"/>
  <c r="L381" i="1"/>
  <c r="K382" i="1"/>
  <c r="L382" i="1"/>
  <c r="K383" i="1"/>
  <c r="L383" i="1"/>
  <c r="K384" i="1"/>
  <c r="L384" i="1"/>
  <c r="K385" i="1"/>
  <c r="L385" i="1"/>
  <c r="K386" i="1"/>
  <c r="L386" i="1"/>
  <c r="K387" i="1"/>
  <c r="L387" i="1"/>
  <c r="K388" i="1"/>
  <c r="L388" i="1"/>
  <c r="K389" i="1"/>
  <c r="L389" i="1"/>
  <c r="K390" i="1"/>
  <c r="L390" i="1"/>
  <c r="K391" i="1"/>
  <c r="L391" i="1"/>
  <c r="K392" i="1"/>
  <c r="L392" i="1"/>
  <c r="K393" i="1"/>
  <c r="L393" i="1"/>
  <c r="K394" i="1"/>
  <c r="L394" i="1"/>
  <c r="K395" i="1"/>
  <c r="L395" i="1"/>
  <c r="K396" i="1"/>
  <c r="L396" i="1"/>
  <c r="K397" i="1"/>
  <c r="L397" i="1"/>
  <c r="K398" i="1"/>
  <c r="L398" i="1"/>
  <c r="K399" i="1"/>
  <c r="L399" i="1"/>
  <c r="K400" i="1"/>
  <c r="L400" i="1"/>
  <c r="K401" i="1"/>
  <c r="L401" i="1"/>
  <c r="K402" i="1"/>
  <c r="L402" i="1"/>
  <c r="K403" i="1"/>
  <c r="L403" i="1"/>
  <c r="K404" i="1"/>
  <c r="L404" i="1"/>
  <c r="K405" i="1"/>
  <c r="L405" i="1"/>
  <c r="K406" i="1"/>
  <c r="L406" i="1"/>
  <c r="K407" i="1"/>
  <c r="L407" i="1"/>
  <c r="K408" i="1"/>
  <c r="L408" i="1"/>
  <c r="K409" i="1"/>
  <c r="L409" i="1"/>
  <c r="K410" i="1"/>
  <c r="L410" i="1"/>
  <c r="K411" i="1"/>
  <c r="L411" i="1"/>
  <c r="K412" i="1"/>
  <c r="L412" i="1"/>
  <c r="K413" i="1"/>
  <c r="L413" i="1"/>
  <c r="K414" i="1"/>
  <c r="L414" i="1"/>
  <c r="K415" i="1"/>
  <c r="L415" i="1"/>
  <c r="K416" i="1"/>
  <c r="L416" i="1"/>
  <c r="K417" i="1"/>
  <c r="L417" i="1"/>
  <c r="K418" i="1"/>
  <c r="L418" i="1"/>
  <c r="K419" i="1"/>
  <c r="L419" i="1"/>
  <c r="K420" i="1"/>
  <c r="L420" i="1"/>
  <c r="K421" i="1"/>
  <c r="L421" i="1"/>
  <c r="K422" i="1"/>
  <c r="L422" i="1"/>
  <c r="K423" i="1"/>
  <c r="L423" i="1"/>
  <c r="K424" i="1"/>
  <c r="L424" i="1"/>
  <c r="K425" i="1"/>
  <c r="L425" i="1"/>
  <c r="K426" i="1"/>
  <c r="L426" i="1"/>
  <c r="K427" i="1"/>
  <c r="L427" i="1"/>
  <c r="K428" i="1"/>
  <c r="L428" i="1"/>
  <c r="K429" i="1"/>
  <c r="L429" i="1"/>
  <c r="K430" i="1"/>
  <c r="L430" i="1"/>
  <c r="K431" i="1"/>
  <c r="L431" i="1"/>
  <c r="K432" i="1"/>
  <c r="L432" i="1"/>
  <c r="K433" i="1"/>
  <c r="L433" i="1"/>
  <c r="K434" i="1"/>
  <c r="L434" i="1"/>
  <c r="K435" i="1"/>
  <c r="L435" i="1"/>
  <c r="K436" i="1"/>
  <c r="L436" i="1"/>
  <c r="K437" i="1"/>
  <c r="L437" i="1"/>
  <c r="K438" i="1"/>
  <c r="L438" i="1"/>
  <c r="K439" i="1"/>
  <c r="L439" i="1"/>
  <c r="K440" i="1"/>
  <c r="L440" i="1"/>
  <c r="K441" i="1"/>
  <c r="L441" i="1"/>
  <c r="K442" i="1"/>
  <c r="L442" i="1"/>
  <c r="K443" i="1"/>
  <c r="L443" i="1"/>
  <c r="K444" i="1"/>
  <c r="L444" i="1"/>
  <c r="K445" i="1"/>
  <c r="L445" i="1"/>
  <c r="K446" i="1"/>
  <c r="L446" i="1"/>
  <c r="K447" i="1"/>
  <c r="L447" i="1"/>
  <c r="K448" i="1"/>
  <c r="L448" i="1"/>
  <c r="K449" i="1"/>
  <c r="L449" i="1"/>
  <c r="K450" i="1"/>
  <c r="L450" i="1"/>
  <c r="K451" i="1"/>
  <c r="L451" i="1"/>
  <c r="K452" i="1"/>
  <c r="L452" i="1"/>
  <c r="K453" i="1"/>
  <c r="L453" i="1"/>
  <c r="K454" i="1"/>
  <c r="L454" i="1"/>
  <c r="K455" i="1"/>
  <c r="L455" i="1"/>
  <c r="K456" i="1"/>
  <c r="L456" i="1"/>
  <c r="K457" i="1"/>
  <c r="L457" i="1"/>
  <c r="K458" i="1"/>
  <c r="L458" i="1"/>
  <c r="K459" i="1"/>
  <c r="L459" i="1"/>
  <c r="K460" i="1"/>
  <c r="L460" i="1"/>
  <c r="K461" i="1"/>
  <c r="L461" i="1"/>
  <c r="K462" i="1"/>
  <c r="L462" i="1"/>
  <c r="K463" i="1"/>
  <c r="L463" i="1"/>
  <c r="K464" i="1"/>
  <c r="L464" i="1"/>
  <c r="K465" i="1"/>
  <c r="L465" i="1"/>
  <c r="K466" i="1"/>
  <c r="L466" i="1"/>
  <c r="K467" i="1"/>
  <c r="L467" i="1"/>
  <c r="K468" i="1"/>
  <c r="L468" i="1"/>
  <c r="K469" i="1"/>
  <c r="L469" i="1"/>
  <c r="K470" i="1"/>
  <c r="L470" i="1"/>
  <c r="K471" i="1"/>
  <c r="L471" i="1"/>
  <c r="K472" i="1"/>
  <c r="L472" i="1"/>
  <c r="K473" i="1"/>
  <c r="L473" i="1"/>
  <c r="K474" i="1"/>
  <c r="L474" i="1"/>
  <c r="K475" i="1"/>
  <c r="L475" i="1"/>
  <c r="K476" i="1"/>
  <c r="L476" i="1"/>
  <c r="K477" i="1"/>
  <c r="L477" i="1"/>
  <c r="K478" i="1"/>
  <c r="L478" i="1"/>
  <c r="K479" i="1"/>
  <c r="L479" i="1"/>
  <c r="K480" i="1"/>
  <c r="L480" i="1"/>
  <c r="K481" i="1"/>
  <c r="L481" i="1"/>
  <c r="K482" i="1"/>
  <c r="L482" i="1"/>
  <c r="K483" i="1"/>
  <c r="L483" i="1"/>
  <c r="K484" i="1"/>
  <c r="L484" i="1"/>
  <c r="K485" i="1"/>
  <c r="L485" i="1"/>
  <c r="K486" i="1"/>
  <c r="L486" i="1"/>
  <c r="K487" i="1"/>
  <c r="L487" i="1"/>
  <c r="K488" i="1"/>
  <c r="L488" i="1"/>
  <c r="K489" i="1"/>
  <c r="L489" i="1"/>
  <c r="K490" i="1"/>
  <c r="L490" i="1"/>
  <c r="K491" i="1"/>
  <c r="L491" i="1"/>
  <c r="K492" i="1"/>
  <c r="L492" i="1"/>
  <c r="K493" i="1"/>
  <c r="L493" i="1"/>
  <c r="K494" i="1"/>
  <c r="L494" i="1"/>
  <c r="K495" i="1"/>
  <c r="L495" i="1"/>
  <c r="K496" i="1"/>
  <c r="L496" i="1"/>
  <c r="K497" i="1"/>
  <c r="L497" i="1"/>
  <c r="K498" i="1"/>
  <c r="L498" i="1"/>
  <c r="K499" i="1"/>
  <c r="L499" i="1"/>
  <c r="K500" i="1"/>
  <c r="L500" i="1"/>
  <c r="K501" i="1"/>
  <c r="L501" i="1"/>
  <c r="K502" i="1"/>
  <c r="L502" i="1"/>
  <c r="K503" i="1"/>
  <c r="L503" i="1"/>
  <c r="K504" i="1"/>
  <c r="L504" i="1"/>
  <c r="K505" i="1"/>
  <c r="L505" i="1"/>
  <c r="K506" i="1"/>
  <c r="L506" i="1"/>
  <c r="K507" i="1"/>
  <c r="L507" i="1"/>
  <c r="K508" i="1"/>
  <c r="L508" i="1"/>
  <c r="K509" i="1"/>
  <c r="L509" i="1"/>
  <c r="K510" i="1"/>
  <c r="L510" i="1"/>
  <c r="K511" i="1"/>
  <c r="L511" i="1"/>
  <c r="K512" i="1"/>
  <c r="L512" i="1"/>
  <c r="K513" i="1"/>
  <c r="L513" i="1"/>
  <c r="K514" i="1"/>
  <c r="L514" i="1"/>
  <c r="K515" i="1"/>
  <c r="L515" i="1"/>
  <c r="K516" i="1"/>
  <c r="L516" i="1"/>
  <c r="K517" i="1"/>
  <c r="L517" i="1"/>
  <c r="K518" i="1"/>
  <c r="L518" i="1"/>
  <c r="K734" i="1"/>
  <c r="L734" i="1"/>
  <c r="K735" i="1"/>
  <c r="L735" i="1"/>
  <c r="K736" i="1"/>
  <c r="L736" i="1"/>
  <c r="K737" i="1"/>
  <c r="L737" i="1"/>
  <c r="K738" i="1"/>
  <c r="L738" i="1"/>
  <c r="K739" i="1"/>
  <c r="L739" i="1"/>
  <c r="K740" i="1"/>
  <c r="L740" i="1"/>
  <c r="K741" i="1"/>
  <c r="L741" i="1"/>
  <c r="K742" i="1"/>
  <c r="L742" i="1"/>
  <c r="K743" i="1"/>
  <c r="L743" i="1"/>
  <c r="K744" i="1"/>
  <c r="L744" i="1"/>
  <c r="K745" i="1"/>
  <c r="L745" i="1"/>
  <c r="K746" i="1"/>
  <c r="L746" i="1"/>
  <c r="K747" i="1"/>
  <c r="L747" i="1"/>
  <c r="K748" i="1"/>
  <c r="L748" i="1"/>
  <c r="K749" i="1"/>
  <c r="L749" i="1"/>
  <c r="K751" i="1"/>
  <c r="L751" i="1"/>
  <c r="K752" i="1"/>
  <c r="L752" i="1"/>
  <c r="K753" i="1"/>
  <c r="L753" i="1"/>
  <c r="K754" i="1"/>
  <c r="L754" i="1"/>
  <c r="K755" i="1"/>
  <c r="L755" i="1"/>
  <c r="K756" i="1"/>
  <c r="L756" i="1"/>
  <c r="K757" i="1"/>
  <c r="L757" i="1"/>
  <c r="K758" i="1"/>
  <c r="L758" i="1"/>
  <c r="K759" i="1"/>
  <c r="L759" i="1"/>
  <c r="K760" i="1"/>
  <c r="L760" i="1"/>
  <c r="K761" i="1"/>
  <c r="L761" i="1"/>
  <c r="K762" i="1"/>
  <c r="L762" i="1"/>
  <c r="K765" i="1"/>
  <c r="L765" i="1"/>
  <c r="K766" i="1"/>
  <c r="L766" i="1"/>
  <c r="K767" i="1"/>
  <c r="L767" i="1"/>
  <c r="K768" i="1"/>
  <c r="L768" i="1"/>
  <c r="K769" i="1"/>
  <c r="L769" i="1"/>
  <c r="K770" i="1"/>
  <c r="L770" i="1"/>
  <c r="K771" i="1"/>
  <c r="L771" i="1"/>
  <c r="K772" i="1"/>
  <c r="L772" i="1"/>
  <c r="K773" i="1"/>
  <c r="L773" i="1"/>
  <c r="K774" i="1"/>
  <c r="L774" i="1"/>
  <c r="K775" i="1"/>
  <c r="L775" i="1"/>
  <c r="K776" i="1"/>
  <c r="L776" i="1"/>
  <c r="K777" i="1"/>
  <c r="L777" i="1"/>
  <c r="K778" i="1"/>
  <c r="L778" i="1"/>
  <c r="K779" i="1"/>
  <c r="L779" i="1"/>
  <c r="K780" i="1"/>
  <c r="L780" i="1"/>
  <c r="K781" i="1"/>
  <c r="L781" i="1"/>
  <c r="K782" i="1"/>
  <c r="L782" i="1"/>
  <c r="K783" i="1"/>
  <c r="L783" i="1"/>
  <c r="K784" i="1"/>
  <c r="L784" i="1"/>
  <c r="K785" i="1"/>
  <c r="L785" i="1"/>
  <c r="K786" i="1"/>
  <c r="L786" i="1"/>
  <c r="K787" i="1"/>
  <c r="L787" i="1"/>
  <c r="K788" i="1"/>
  <c r="L788" i="1"/>
  <c r="K789" i="1"/>
  <c r="L789" i="1"/>
  <c r="K790" i="1"/>
  <c r="L790" i="1"/>
  <c r="K791" i="1"/>
  <c r="L791" i="1"/>
  <c r="K792" i="1"/>
  <c r="L792" i="1"/>
  <c r="K793" i="1"/>
  <c r="L793" i="1"/>
  <c r="K797" i="1"/>
  <c r="L797" i="1"/>
  <c r="K798" i="1"/>
  <c r="L798" i="1"/>
  <c r="K799" i="1"/>
  <c r="L799" i="1"/>
  <c r="K800" i="1"/>
  <c r="L800" i="1"/>
  <c r="K801" i="1"/>
  <c r="L801" i="1"/>
  <c r="K802" i="1"/>
  <c r="L802" i="1"/>
  <c r="K803" i="1"/>
  <c r="L803" i="1"/>
  <c r="K804" i="1"/>
  <c r="L804" i="1"/>
  <c r="K805" i="1"/>
  <c r="L805" i="1"/>
  <c r="K806" i="1"/>
  <c r="L806" i="1"/>
  <c r="K807" i="1"/>
  <c r="L807" i="1"/>
  <c r="K808" i="1"/>
  <c r="L808" i="1"/>
  <c r="K809" i="1"/>
  <c r="L809" i="1"/>
  <c r="K810" i="1"/>
  <c r="L810" i="1"/>
  <c r="K811" i="1"/>
  <c r="L811" i="1"/>
  <c r="K812" i="1"/>
  <c r="L812" i="1"/>
  <c r="K828" i="1"/>
  <c r="L828" i="1"/>
  <c r="K829" i="1"/>
  <c r="L829" i="1"/>
  <c r="K830" i="1"/>
  <c r="L830" i="1"/>
  <c r="K831" i="1"/>
  <c r="L831" i="1"/>
  <c r="K832" i="1"/>
  <c r="L832" i="1"/>
  <c r="K833" i="1"/>
  <c r="L833" i="1"/>
  <c r="K834" i="1"/>
  <c r="L834" i="1"/>
  <c r="L852" i="1"/>
  <c r="L853" i="1"/>
  <c r="K854" i="1"/>
  <c r="L854" i="1"/>
  <c r="K855" i="1"/>
  <c r="L855" i="1"/>
  <c r="K856" i="1"/>
  <c r="L856" i="1"/>
  <c r="K857" i="1"/>
  <c r="L857" i="1"/>
  <c r="K858" i="1"/>
  <c r="L858" i="1"/>
  <c r="K859" i="1"/>
  <c r="L859" i="1"/>
  <c r="K860" i="1"/>
  <c r="L860" i="1"/>
  <c r="K861" i="1"/>
  <c r="L861" i="1"/>
  <c r="K862" i="1"/>
  <c r="L862" i="1"/>
  <c r="K863" i="1"/>
  <c r="L863" i="1"/>
  <c r="K864" i="1"/>
  <c r="L864" i="1"/>
  <c r="K865" i="1"/>
  <c r="L865" i="1"/>
  <c r="K866" i="1"/>
  <c r="L866" i="1"/>
  <c r="K867" i="1"/>
  <c r="L867" i="1"/>
  <c r="K868" i="1"/>
  <c r="L868" i="1"/>
  <c r="K869" i="1"/>
  <c r="L869" i="1"/>
  <c r="K870" i="1"/>
  <c r="L870" i="1"/>
  <c r="K871" i="1"/>
  <c r="L871" i="1"/>
  <c r="K872" i="1"/>
  <c r="L872" i="1"/>
  <c r="K873" i="1"/>
  <c r="L873" i="1"/>
  <c r="K874" i="1"/>
  <c r="L874" i="1"/>
  <c r="K875" i="1"/>
  <c r="L875" i="1"/>
  <c r="K876" i="1"/>
  <c r="L876" i="1"/>
  <c r="K877" i="1"/>
  <c r="L877" i="1"/>
  <c r="K878" i="1"/>
  <c r="L878" i="1"/>
  <c r="K879" i="1"/>
  <c r="L879" i="1"/>
  <c r="K880" i="1"/>
  <c r="L880" i="1"/>
  <c r="K881" i="1"/>
  <c r="L881" i="1"/>
  <c r="K882" i="1"/>
  <c r="L882" i="1"/>
  <c r="K883" i="1"/>
  <c r="L883" i="1"/>
  <c r="K884" i="1"/>
  <c r="L884" i="1"/>
  <c r="K885" i="1"/>
  <c r="L885" i="1"/>
  <c r="K886" i="1"/>
  <c r="L886" i="1"/>
  <c r="K887" i="1"/>
  <c r="L887" i="1"/>
  <c r="K888" i="1"/>
  <c r="L888" i="1"/>
  <c r="K889" i="1"/>
  <c r="L889" i="1"/>
  <c r="K892" i="1"/>
  <c r="L892" i="1"/>
  <c r="K906" i="1"/>
  <c r="L906" i="1"/>
  <c r="K907" i="1"/>
  <c r="L907" i="1"/>
  <c r="K908" i="1"/>
  <c r="L908" i="1"/>
  <c r="K909" i="1"/>
  <c r="L909" i="1"/>
  <c r="K910" i="1"/>
  <c r="L910" i="1"/>
  <c r="K911" i="1"/>
  <c r="L911" i="1"/>
  <c r="K912" i="1"/>
  <c r="L912" i="1"/>
  <c r="K913" i="1"/>
  <c r="L913" i="1"/>
  <c r="K914" i="1"/>
  <c r="L914" i="1"/>
  <c r="K915" i="1"/>
  <c r="L915" i="1"/>
  <c r="K916" i="1"/>
  <c r="L916" i="1"/>
  <c r="K917" i="1"/>
  <c r="L917" i="1"/>
  <c r="K918" i="1"/>
  <c r="L918" i="1"/>
  <c r="K919" i="1"/>
  <c r="L919" i="1"/>
  <c r="K920" i="1"/>
  <c r="L920" i="1"/>
  <c r="K921" i="1"/>
  <c r="L921" i="1"/>
  <c r="K922" i="1"/>
  <c r="L922" i="1"/>
  <c r="K923" i="1"/>
  <c r="L923" i="1"/>
  <c r="K924" i="1"/>
  <c r="L924" i="1"/>
  <c r="K925" i="1"/>
  <c r="L925" i="1"/>
  <c r="K926" i="1"/>
  <c r="L926" i="1"/>
  <c r="K927" i="1"/>
  <c r="L927" i="1"/>
  <c r="K928" i="1"/>
  <c r="L928" i="1"/>
  <c r="K929" i="1"/>
  <c r="L929" i="1"/>
  <c r="K930" i="1"/>
  <c r="L930" i="1"/>
  <c r="K931" i="1"/>
  <c r="L931" i="1"/>
  <c r="K932" i="1"/>
  <c r="L932" i="1"/>
  <c r="K933" i="1"/>
  <c r="L933" i="1"/>
  <c r="K934" i="1"/>
  <c r="L934" i="1"/>
  <c r="K935" i="1"/>
  <c r="L935" i="1"/>
  <c r="K936" i="1"/>
  <c r="L936" i="1"/>
  <c r="K937" i="1"/>
  <c r="L937" i="1"/>
  <c r="K938" i="1"/>
  <c r="L938" i="1"/>
  <c r="K939" i="1"/>
  <c r="L939" i="1"/>
  <c r="K940" i="1"/>
  <c r="L940" i="1"/>
  <c r="K974" i="1"/>
  <c r="L974" i="1"/>
  <c r="K975" i="1"/>
  <c r="L975" i="1"/>
  <c r="K976" i="1"/>
  <c r="L976" i="1"/>
  <c r="K977" i="1"/>
  <c r="L977" i="1"/>
  <c r="K978" i="1"/>
  <c r="L978" i="1"/>
  <c r="K979" i="1"/>
  <c r="L979" i="1"/>
  <c r="K980" i="1"/>
  <c r="L980" i="1"/>
  <c r="K981" i="1"/>
  <c r="L981" i="1"/>
  <c r="K982" i="1"/>
  <c r="L982" i="1"/>
  <c r="K983" i="1"/>
  <c r="L983" i="1"/>
  <c r="K984" i="1"/>
  <c r="L984" i="1"/>
  <c r="K985" i="1"/>
  <c r="L985" i="1"/>
  <c r="K986" i="1"/>
  <c r="L986" i="1"/>
  <c r="K987" i="1"/>
  <c r="L987" i="1"/>
  <c r="K988" i="1"/>
  <c r="L988" i="1"/>
  <c r="K989" i="1"/>
  <c r="L989" i="1"/>
  <c r="K990" i="1"/>
  <c r="L990" i="1"/>
  <c r="K991" i="1"/>
  <c r="L991" i="1"/>
  <c r="K992" i="1"/>
  <c r="L992" i="1"/>
  <c r="K993" i="1"/>
  <c r="L993" i="1"/>
  <c r="K994" i="1"/>
  <c r="L994" i="1"/>
  <c r="K995" i="1"/>
  <c r="L995" i="1"/>
  <c r="K996" i="1"/>
  <c r="L996" i="1"/>
  <c r="K997" i="1"/>
  <c r="L997" i="1"/>
  <c r="K998" i="1"/>
  <c r="L998" i="1"/>
  <c r="K999" i="1"/>
  <c r="L999" i="1"/>
  <c r="K1000" i="1"/>
  <c r="L1000" i="1"/>
  <c r="K1001" i="1"/>
  <c r="L1001" i="1"/>
  <c r="K1002" i="1"/>
  <c r="L1002" i="1"/>
  <c r="K1003" i="1"/>
  <c r="L1003" i="1"/>
  <c r="K1004" i="1"/>
  <c r="L1004" i="1"/>
  <c r="K1005" i="1"/>
  <c r="L1005" i="1"/>
  <c r="K1006" i="1"/>
  <c r="L1006" i="1"/>
  <c r="K1007" i="1"/>
  <c r="L1007" i="1"/>
  <c r="K1008" i="1"/>
  <c r="L1008" i="1"/>
  <c r="K1009" i="1"/>
  <c r="L1009" i="1"/>
  <c r="K1010" i="1"/>
  <c r="L1010" i="1"/>
  <c r="K1011" i="1"/>
  <c r="L1011" i="1"/>
  <c r="K1012" i="1"/>
  <c r="L1012" i="1"/>
  <c r="K1013" i="1"/>
  <c r="L1013" i="1"/>
  <c r="K1014" i="1"/>
  <c r="L1014" i="1"/>
</calcChain>
</file>

<file path=xl/sharedStrings.xml><?xml version="1.0" encoding="utf-8"?>
<sst xmlns="http://schemas.openxmlformats.org/spreadsheetml/2006/main" count="6860" uniqueCount="2447">
  <si>
    <t xml:space="preserve"> </t>
  </si>
  <si>
    <t>Opatření/záměr</t>
  </si>
  <si>
    <t>2.1</t>
  </si>
  <si>
    <t>Blatenská ryba, spol. s r.o.</t>
  </si>
  <si>
    <t>Zachycení a recyklace živin při vypouštění rybníků</t>
  </si>
  <si>
    <t>Jihočeský kraj</t>
  </si>
  <si>
    <t>FISH Farm Bohemia s.r.o.</t>
  </si>
  <si>
    <t>Provozní ověření využití ozónu v intenzivním chovu ryb</t>
  </si>
  <si>
    <t>533 04</t>
  </si>
  <si>
    <t>Pardubický kraj</t>
  </si>
  <si>
    <t>Jihočeská univerzita v Českých Budějovicích</t>
  </si>
  <si>
    <t>Zvýšená produkce lososovitých ryb v RAS díky jejich zlepšenému zdravotnímu a fyziologickému stavu.</t>
  </si>
  <si>
    <t>Nové terapeutické postupy eliminující motolice oční v chovu kaprovitých ryb - zejména u amura bílého</t>
  </si>
  <si>
    <t>Optimalizace podmínek před zpracováním ryb pro zvýšení jejich welfare a kvality masa</t>
  </si>
  <si>
    <t>Projekt se zabývá optimalizací podmínek před zpracováním ryb pro zvýšení jejich welfare a kvality masa.</t>
  </si>
  <si>
    <t>Inovace rybích výrobků.</t>
  </si>
  <si>
    <t>Energetický audit, vzdálené řízení a produkce kontejnerové farmy s chovem keříčkovce červenolemého.</t>
  </si>
  <si>
    <t>Vývoj nových rybích výrobků pro předškolní děti.</t>
  </si>
  <si>
    <t>Vliv hustoty obsádek sumečka afrického na efektivitu jeho intenzivního chovu v RAS.</t>
  </si>
  <si>
    <t>2.2 a)</t>
  </si>
  <si>
    <t>RYBÁŘSTVÍ LITOMYŠL s.r.o.</t>
  </si>
  <si>
    <t>Zařízení v rybářství</t>
  </si>
  <si>
    <t>Předmětem projektu je nákup zařízení a strojů pro obsluhu rybníků a sádek.</t>
  </si>
  <si>
    <t>Ing. HELENA HOLCMANOVÁ</t>
  </si>
  <si>
    <t>Křivý rybník</t>
  </si>
  <si>
    <t>Projekt řeší stavbu nového rybníka "Křivý" .</t>
  </si>
  <si>
    <t>HYDRO &amp; KOV s.r.o.</t>
  </si>
  <si>
    <t xml:space="preserve"> Odbahnění rybníka Dolní Obecní v k.ú. Kojákovice</t>
  </si>
  <si>
    <t>Rybářství Kardašova Řečice s.r.o.</t>
  </si>
  <si>
    <t>Vybavení rybářského provozu 2016</t>
  </si>
  <si>
    <t>Sítě 2017</t>
  </si>
  <si>
    <t>Projekt představuje nákup 3 nových podložních a 20 ks nových vrhacích sítí.</t>
  </si>
  <si>
    <t>Pásový bagr a vodní žací stroj 2016</t>
  </si>
  <si>
    <t>Rybářství Křtěnovice, s.r.o.</t>
  </si>
  <si>
    <t>Oprava rybníka Králův</t>
  </si>
  <si>
    <t>Oprava rybníka pro chov ryb. Pořízení zařízení pro líhnutí ryb.</t>
  </si>
  <si>
    <t>Lodě, mobilní sila a přepravní bedny 2016</t>
  </si>
  <si>
    <t>MILAN VACOVSKÝ</t>
  </si>
  <si>
    <t>Rozšíření sádek Jelenka</t>
  </si>
  <si>
    <t>Jedná se dostavbu rozestavěných betonových sádek v areálu Sádek Jelenka.</t>
  </si>
  <si>
    <t>Plzeňský kraj</t>
  </si>
  <si>
    <t>Výstavba vodní nádrže č. 4</t>
  </si>
  <si>
    <t>Výstavba nového rybníka pro chov ryb. Pořízení zařízení pro líhnutí ryb.</t>
  </si>
  <si>
    <t>Rybářství Mariánské Lázně s.r.o.</t>
  </si>
  <si>
    <t>Kolový traktor s příslušenstvím</t>
  </si>
  <si>
    <t>Karlovarský kraj</t>
  </si>
  <si>
    <t>Rybářský klub České republiky, z.s.</t>
  </si>
  <si>
    <t>Materiálně technické vybavení produkčního podniku akvakultury</t>
  </si>
  <si>
    <t>Královéhradecký kraj</t>
  </si>
  <si>
    <t>Rybářství Hluboká cz. s.r.o.</t>
  </si>
  <si>
    <t>Nákup lodí 2015</t>
  </si>
  <si>
    <t>Nákup 4 ocelových lodí</t>
  </si>
  <si>
    <t>Výstavba vodní nádrže č. 3</t>
  </si>
  <si>
    <t>Modernizace dopravy a nákup aerátorů 2015</t>
  </si>
  <si>
    <t>JAN KOLOWRAT-KRAKOWSKÝ</t>
  </si>
  <si>
    <t>Modernizace zařízení</t>
  </si>
  <si>
    <t>S.M.K., a.s.</t>
  </si>
  <si>
    <t>Zlepšení pracovních podmínek a modernizace provozovny Rybářství Skalní mlýn</t>
  </si>
  <si>
    <t>Jihomoravský kraj</t>
  </si>
  <si>
    <t>Rybníkářství Pohořelice a.s.</t>
  </si>
  <si>
    <t>Rybářské vybavení</t>
  </si>
  <si>
    <t>FRANTIŠEK BUDKA</t>
  </si>
  <si>
    <t>Nákup dopravního prostředku do 12 t, nákup zařízení</t>
  </si>
  <si>
    <t>Středočeský kraj</t>
  </si>
  <si>
    <t>ANAS, spol. s r.o.</t>
  </si>
  <si>
    <t>Modernizace budovy sádek Višňová a pořízení vybavení</t>
  </si>
  <si>
    <t>Ing. PETER HEUER</t>
  </si>
  <si>
    <t>Soustava rybníků - Pod Rymání</t>
  </si>
  <si>
    <t>Jedná se o výstavbu soustavy rybníků Pod Rymání. Dále bude zakoupeno rybářské zařízení - zugská láhev.</t>
  </si>
  <si>
    <t>Automobil nad 12 tun a bedny na ryby</t>
  </si>
  <si>
    <t>Český rybářský svaz, z. s., místní organizace Opava</t>
  </si>
  <si>
    <t>Pořízení a modernizace zařízení pro vlastní produkci ryb</t>
  </si>
  <si>
    <t>Moravskoslezský kraj</t>
  </si>
  <si>
    <t>DENAS, spol. s r.o.</t>
  </si>
  <si>
    <t>Modernizace nemovitosti a pořízení zařízení</t>
  </si>
  <si>
    <t>DENISA GEISSLEROVÁ</t>
  </si>
  <si>
    <t>Produktivní investice do akvakultury</t>
  </si>
  <si>
    <t>Moravský rybářský svaz, z.s. pobočný spolek Oslavany</t>
  </si>
  <si>
    <t>Dostavba a rekonstrukce rybochovného zařízení MRS, o. s., MO Oslavany - výstavba rybníků</t>
  </si>
  <si>
    <t>Rybářství Třeboň a.s.</t>
  </si>
  <si>
    <t>Kolový traktor s příslušenstvím - 2</t>
  </si>
  <si>
    <t>Pořízení kolového traktoru s příslušenstvím pro obsluhu chovu ryb žadatele - převoz krmiv, živých ryb, nakládku mat</t>
  </si>
  <si>
    <t>MILAN PÍCHA</t>
  </si>
  <si>
    <t>Pořízení vybavení rybářského provozu Milana Píchy</t>
  </si>
  <si>
    <t>Kolový traktor s příslušenstvím - 1</t>
  </si>
  <si>
    <t>Přírodní park Česká Kanada s.r.o.</t>
  </si>
  <si>
    <t>Rybník Mladoňov</t>
  </si>
  <si>
    <t>Pstruhařství ČRS Kaplice spol. s r.o.</t>
  </si>
  <si>
    <t>Investice do akvakultury - Pstruhařství ČRS Kaplice spol. s r.o.</t>
  </si>
  <si>
    <t>VLADIMÍR JANUTKA</t>
  </si>
  <si>
    <t>Modernizace provozu</t>
  </si>
  <si>
    <t>RUDOLF SOLDÁN</t>
  </si>
  <si>
    <t>Pstruží líheň Niva- podpora akvakultury pstruha potočního a ostatních lososovitých ryb</t>
  </si>
  <si>
    <t>Olomoucký kraj</t>
  </si>
  <si>
    <t>Lodě a lodní motory</t>
  </si>
  <si>
    <t>Pořízení lodí a lodních motorů pro naše 3 střediska HS 01, HS 02, HS 03.</t>
  </si>
  <si>
    <t>JIŘÍ MACH</t>
  </si>
  <si>
    <t>Modernizace zařízení k chovu ryb</t>
  </si>
  <si>
    <t>Budou pořízeny technologie pro chov ryb - UV lampa, krmítko, aerátor, líhňařské aparáty, žlab, skládací nádrž, př</t>
  </si>
  <si>
    <t>Rybník u osady Smrhov</t>
  </si>
  <si>
    <t>Projekt počítá s odbahněním rybníka na parcele p.č. 771 u osady Smrhov, k.ú. Soběnov. Bude provedeno vystruhování dna</t>
  </si>
  <si>
    <t>Rybník v městysi Besednice</t>
  </si>
  <si>
    <t>JANA NOVOTNÁ</t>
  </si>
  <si>
    <t>Rybářství Heřmanov</t>
  </si>
  <si>
    <t>Kraj Vysočina</t>
  </si>
  <si>
    <t>CHOV RYB JISTEBNÍK s. r. o.</t>
  </si>
  <si>
    <t>Pořízení a modernizace zařízení k vlastní produkci ryb</t>
  </si>
  <si>
    <t>Vybavení pro rybářství</t>
  </si>
  <si>
    <t>Pořízení vybavení pro rybářství.</t>
  </si>
  <si>
    <t>Český rybářský svaz, z. s., místní organizace Klatovy</t>
  </si>
  <si>
    <t>Modernizace provozu ČRS MO Klatovy</t>
  </si>
  <si>
    <t>Dvůr Lnáře, spol. s r.o.</t>
  </si>
  <si>
    <t>Nákup rybářského vybavení - Dvůr Lnáře spol. s r.o.</t>
  </si>
  <si>
    <t>Nákup automobilu 2015 na středisko Blatná</t>
  </si>
  <si>
    <t>Nákup automobilu 2015 na středisko Sedlice</t>
  </si>
  <si>
    <t>Zásobník krmiva</t>
  </si>
  <si>
    <t>Jedná se o stavbu (přístavbu) sila na zrniny o kapacitě 300 tun na našem hospodářském středisku HS 01 Velký Dvůr.</t>
  </si>
  <si>
    <t>Rybářství Kolář, a.s.</t>
  </si>
  <si>
    <t>Odbahnění rybníku Nadýmák</t>
  </si>
  <si>
    <t>Předmětem žádosti je odbahnění rybníku Nádýmák, práce v zátopě a aplikace sedimentu v zátopě na ZPF.</t>
  </si>
  <si>
    <t>Rekonstrukce sádek Velké Meziříčí, rekonstrukce objektů rybníku Zmotánek a pořízení dalšího zařízení</t>
  </si>
  <si>
    <t>Investice do zařízení na středisku Náměšť nad Oslavou a rekonstrukce objektů rybníku Nadýmák</t>
  </si>
  <si>
    <t>ANTONÍN PLÁNOVSKÝ</t>
  </si>
  <si>
    <t>Modernizace rybochovného zařízení a pořízení zařízení k vlastní produkci ryb</t>
  </si>
  <si>
    <t>Modernizace líhně Velká Losenice, pořízení solárních panelů a nákup dopravního prostředku nad 12 tun</t>
  </si>
  <si>
    <t>ALEŠ ŠKRABÁNEK</t>
  </si>
  <si>
    <t>Pořízení rybářské výbavy a kbelu</t>
  </si>
  <si>
    <t>TOMÁŠ GABRIŠKA</t>
  </si>
  <si>
    <t>Pořízení rybářských přívěsů a vybavení pro rybářství.</t>
  </si>
  <si>
    <t>Rekonstrukce sádek Křižanov a rekonstrukce objektů rybníku Plaňkovaný</t>
  </si>
  <si>
    <t>Modernizace rybí líhně Pikárec, pořízení solárních panelů a osobního automobilu</t>
  </si>
  <si>
    <t>JAN KNOTEK</t>
  </si>
  <si>
    <t>Posílení rybářského hospodaření</t>
  </si>
  <si>
    <t>Projektem půjde o nákup vybavení a zařízení pro rybářství Jana Knotka.</t>
  </si>
  <si>
    <t>CHANA - DW, s.r.o.</t>
  </si>
  <si>
    <t>RYBNÍK "HROBÁRNA" ODBAHNĚNÍ</t>
  </si>
  <si>
    <t>Projekt řeší odbahnění rybníku "Hrobárna" v k.ú. Kraselov</t>
  </si>
  <si>
    <t>Vybavení rybničního hospodářství</t>
  </si>
  <si>
    <t>Pořízení vybavení rybničního hospodářství.</t>
  </si>
  <si>
    <t>RYBNÍK "KOVAŘÍČEK" ODBAHNĚNÍ</t>
  </si>
  <si>
    <t>Projekt řeší odbahnění rybníku "Kovaříček" v k.ú. Kraselov</t>
  </si>
  <si>
    <t>Pořízení rybářského vybavení.</t>
  </si>
  <si>
    <t>RYBNÍK "ZÁLUŽÍ" ODBAHNĚNÍ</t>
  </si>
  <si>
    <t>Projekt řeší odbahnění rybníku "Záluží" v k.ú. Kraselov</t>
  </si>
  <si>
    <t>Klatovské rybářství a.s.</t>
  </si>
  <si>
    <t>Pořízení přívěsu</t>
  </si>
  <si>
    <t>Rybářství Horák s.r.o.</t>
  </si>
  <si>
    <t>Oprava rybochovného zařízení - sádky Šumvald - sádky</t>
  </si>
  <si>
    <t>PETR SCHOLLE</t>
  </si>
  <si>
    <t>Pořízení nádrží a přepravních beden</t>
  </si>
  <si>
    <t>Hlavní město Praha</t>
  </si>
  <si>
    <t>VLADIMÍR MRÁZ</t>
  </si>
  <si>
    <t>Podpora podnikání v oblasti akvakultury</t>
  </si>
  <si>
    <t>Projekt je zaměřen na pořízení nového vybavení žadatele do podniku akvakultury.</t>
  </si>
  <si>
    <t>Oprava rybochovného zařízení - sádky Šumvald</t>
  </si>
  <si>
    <t>Projekt řeší udržovací práce na stávajícím rybníce U sádek.</t>
  </si>
  <si>
    <t>Dodávky 2017</t>
  </si>
  <si>
    <t>Projekt řeší nákup nových dopravních prostředků do 3,5 tuny celoročně užívaných žadatelem v souladu s Pravidly OP</t>
  </si>
  <si>
    <t>Nákladní vůz 2017</t>
  </si>
  <si>
    <t>Sekačky, křovinořezy a motorové pily 2017</t>
  </si>
  <si>
    <t>Projekt řeší nákup nových křovinořezů, motorových pil a sekaček na trávu.</t>
  </si>
  <si>
    <t>Vybavení rybářského provozu 2017</t>
  </si>
  <si>
    <t>Projekt představuje nákup nového vybavení pro chov ryb (čerpadlo, oxymetry a lodní motory)</t>
  </si>
  <si>
    <t>Přepravní prostředek na živé ryby 2017</t>
  </si>
  <si>
    <t>Přípojná zařízení 2017</t>
  </si>
  <si>
    <t>Prubní plot 2018</t>
  </si>
  <si>
    <t>Projekt představuje nákup 1 nového prubního plotu.</t>
  </si>
  <si>
    <t>Automatické krmítko 2017</t>
  </si>
  <si>
    <t>Projekt řeší nákup nového automatického krmítka.</t>
  </si>
  <si>
    <t>Mobilní sila 2017</t>
  </si>
  <si>
    <t>Projekt představuje nákup 15 nových mobilních sil pro přikrmování ryb na rybnících užívaných žadatelem.</t>
  </si>
  <si>
    <t>Pickupy 2017</t>
  </si>
  <si>
    <t>Moravský rybářský svaz, z.s. pobočný spolek Velké Meziříčí</t>
  </si>
  <si>
    <t>Nový dopravní automobil a přepravní bedny pro zajištění kvalitních činností v akvakultuře</t>
  </si>
  <si>
    <t>Předmětem realizace projektu je pořízení nového dopravního automobilu do 3,5 tuny a dále pořízení plastových přepra</t>
  </si>
  <si>
    <t>Provozně technický objekt Havlovice + zařízení</t>
  </si>
  <si>
    <t>Sádky Havlovice</t>
  </si>
  <si>
    <t>Předmětem projektu je "Výstavba rybích sádek Havlovice - velké sádky". Dále budou pořízeny 2 plastové kádě na ryby.</t>
  </si>
  <si>
    <t>Český rybářský svaz, z. s., místní organizace Valašské Meziříčí</t>
  </si>
  <si>
    <t>Zlínský kraj</t>
  </si>
  <si>
    <t>Rybník Hrobárna rekonstrukce</t>
  </si>
  <si>
    <t>Rybník Záluží rekonstrukce</t>
  </si>
  <si>
    <t>MILOSLAV VODIČKA</t>
  </si>
  <si>
    <t>Modernizace rybářského provozu Miloslava Vodičky</t>
  </si>
  <si>
    <t>Rybářství 2016</t>
  </si>
  <si>
    <t>MIROSLAV ŠPAČEK</t>
  </si>
  <si>
    <t>Rybářství Špaček</t>
  </si>
  <si>
    <t>Rybářství Doksy spol. s r.o.</t>
  </si>
  <si>
    <t>Modernizace akvakultury Rybářství Doksy spol. s r.o. - pořízení dopravního prostředku do 12 t</t>
  </si>
  <si>
    <t>Liberecký kraj</t>
  </si>
  <si>
    <t>JAN MANDELÍK</t>
  </si>
  <si>
    <t>Pořízení dopravníku na přepravu ryb</t>
  </si>
  <si>
    <t>Nákup zařízení akvakultury 2016 - středisko Blatná</t>
  </si>
  <si>
    <t>Nákup zařízení pro akvakulturu za účelem modernizace a obnovy výrobních prostředků na rybářské středisko Blatná s</t>
  </si>
  <si>
    <t>KINSKÝ Žďár, a.s.</t>
  </si>
  <si>
    <t>Nákup nákladního automobilu a vybavení do rybářství</t>
  </si>
  <si>
    <t>Český rybářský svaz, z. s., místní organizace Kamenice nad Lipou</t>
  </si>
  <si>
    <t>Pořízení vybavení pro ČRS MO Kamenice na Lipou</t>
  </si>
  <si>
    <t>Cílem projektu je pořízení potřebného vybavení pro rybářský provoz - sekačka, transportní bedny, čerpadla, oximetr</t>
  </si>
  <si>
    <t>Rybářství Hodonín, s.r.o.</t>
  </si>
  <si>
    <t>Pořízení hliníkových lodí do rybářského provozu</t>
  </si>
  <si>
    <t>Projekt řeší nákup 2 kusů hliníkových ( jednošpicích ) lodí do rybářského provozu.</t>
  </si>
  <si>
    <t>Pořízení plastových přepravních beden</t>
  </si>
  <si>
    <t>Projekt řeší pořízení-nákup 12 kusů přepravních plastových beden do rybářského provozu.</t>
  </si>
  <si>
    <t>Pořízení vyplavovacích krmných lodí do rybářského provozu</t>
  </si>
  <si>
    <t>Projekt řeší nákup 4 kusů vyplavovacích lodí do rybářského provozu.</t>
  </si>
  <si>
    <t>Nákup zařízení akvakultury 2016 - středisko Sedlice</t>
  </si>
  <si>
    <t>VÁCLAV BERÁNEK</t>
  </si>
  <si>
    <t>Nákup vybavení pro rybářství - Václav Beránek</t>
  </si>
  <si>
    <t>Nákup dopravních prostředků do 3,5 tuny s ložnou plochou</t>
  </si>
  <si>
    <t>Provzdušňovací a filtrační zařízení</t>
  </si>
  <si>
    <t>LÍŠNO a.s.</t>
  </si>
  <si>
    <t>Pořízení zařízení k vlastní produkci ryb</t>
  </si>
  <si>
    <t>JINDŘICH SMOLÍK</t>
  </si>
  <si>
    <t>Vybavení pro rybářský provoz</t>
  </si>
  <si>
    <t>Kolový traktor s příslušenstvím 2017</t>
  </si>
  <si>
    <t>Pořízení kolového traktoru s příslušenstvím pro obsluhu chovu ryb žadatele - nakládku a převoz hnojiv, živých ryb,</t>
  </si>
  <si>
    <t>Dopravní prostředek do 3,5 tuny s ložnou plochou</t>
  </si>
  <si>
    <t>Pořízení sítí do rybářského provozu</t>
  </si>
  <si>
    <t>Projekt řeší nákup rybářských sítí  do rybářského provozu.</t>
  </si>
  <si>
    <t>Nákup nákladního automobilu do 3,5t -sklápěč</t>
  </si>
  <si>
    <t>Projekt řeší nákup automobilu do 3,5t, typ sklápěč do rybářského provozu.</t>
  </si>
  <si>
    <t>RNDr. LUDĚK LIŠKA</t>
  </si>
  <si>
    <t>Nákup automobillů a drobné techniky do rybářství</t>
  </si>
  <si>
    <t>Nákup potřebného vybavení do rybářského provozu</t>
  </si>
  <si>
    <t>Pořízení techniky do rybářství</t>
  </si>
  <si>
    <t>Nákup techniky a potřebného vybavení do rybářství</t>
  </si>
  <si>
    <t>LADISLAV ČERNÝ</t>
  </si>
  <si>
    <t>Modernizace zařízení pro chov ryb a údržbu rybníků s cílem zlepšení stavu a optimalizaci produkce</t>
  </si>
  <si>
    <t>FARMA PRČICE spol. s r.o.</t>
  </si>
  <si>
    <t>Pořízení rybářského vybavení pro Farmu Prčice</t>
  </si>
  <si>
    <t>Pořízení vybavení do rybářského provozu</t>
  </si>
  <si>
    <t>Nákup nákladního vozidla do rybářského provozu do 12t</t>
  </si>
  <si>
    <t>Projekt řeší nákup automobilu do 12 t  do rybářského provozu.</t>
  </si>
  <si>
    <t>Městské hospodářství Vodňany, spol. s r.o.</t>
  </si>
  <si>
    <t>Zařízení pro přepravu živých ryb</t>
  </si>
  <si>
    <t>Nákup kolového rypadla, kompresoru a malé bedny pro transport živých ryb</t>
  </si>
  <si>
    <t>Pořízení kolového rypadla, kompresoru a malé bedny</t>
  </si>
  <si>
    <t>Pořízení a modernizace zařízení k vlastní produkci ryb, dopravního prostředku do 3,5t a návěsu</t>
  </si>
  <si>
    <t>Pořízení a modernizace zařízení k vlastní produkci ryb, dopravního prostředku do 3,5t a návěsu.</t>
  </si>
  <si>
    <t>Český rybářský svaz, z. s., místní organizace Nový Jičín</t>
  </si>
  <si>
    <t>Modernizace nemovitosti ČRS MO Nový Jičín</t>
  </si>
  <si>
    <t>Český rybářský svaz, z. s., místní organizace Bruntál</t>
  </si>
  <si>
    <t>Investice do ČRS MO Bruntál</t>
  </si>
  <si>
    <t>Nákup nákladního automobilu do 3,5t - valník</t>
  </si>
  <si>
    <t>Projekt řeší nákup automobilu do 3,5t, typ valník do rybářského provozu.</t>
  </si>
  <si>
    <t>Investice do akvakultury</t>
  </si>
  <si>
    <t>Schlosser obchodní s.r.o.</t>
  </si>
  <si>
    <t>Výstavba rybníků</t>
  </si>
  <si>
    <t>JOSEF NOVOTNÝ</t>
  </si>
  <si>
    <t>Vybavení rybářského provozu</t>
  </si>
  <si>
    <t>Posílení vybavení rybářského provozu nákupem zařízení a strojů.</t>
  </si>
  <si>
    <t>Jorpalidis s.r.o.</t>
  </si>
  <si>
    <t>Nákup rybniční soustavy</t>
  </si>
  <si>
    <t>KAREL STARÝ</t>
  </si>
  <si>
    <t>Předmětem projektu je nákup vybavení pro chov ryb společnosti Přírodní park Česká Kanada s.r.o.</t>
  </si>
  <si>
    <t>Oprava rybníka Dolní Obecní v k.ú. Kojákovice</t>
  </si>
  <si>
    <t>STATEK DOUBRAVKA, s.r.o.</t>
  </si>
  <si>
    <t>Obnova zámeckého rybníka - STATEK DOUBRAVKA, s.r.o.</t>
  </si>
  <si>
    <t>Český rybářský svaz, z. s., místní organizace Zliv</t>
  </si>
  <si>
    <t>Výstavba rybníka na p.č. 1258 v k.ú. Dívčice</t>
  </si>
  <si>
    <t>ANTONÍN MALENA</t>
  </si>
  <si>
    <t>Strojní a technické vybavení úseku rybářství</t>
  </si>
  <si>
    <t>Nákup traktoru a potřebného vybavení do rybářství</t>
  </si>
  <si>
    <t>Auto do 3,5 tuny</t>
  </si>
  <si>
    <t>Jedná se o pořízení  1 ks dopravního prostředku do 3,5, tuny.</t>
  </si>
  <si>
    <t>Pořízení rybářského návěsu a vybavení pro rybářství.</t>
  </si>
  <si>
    <t>MARIA PODSTATZKA-LICHTENSTEINOVÁ</t>
  </si>
  <si>
    <t>Modernizace činností v akvakultuře</t>
  </si>
  <si>
    <t>LUKÁŠ KRATOCHVÍL</t>
  </si>
  <si>
    <t>Výstavba rybníka - Ing. Kratochvíl</t>
  </si>
  <si>
    <t>Rybářské vozidlo</t>
  </si>
  <si>
    <t>Nákup rybářského vozidla a oxymetru.</t>
  </si>
  <si>
    <t>VOJAN s.r.o.</t>
  </si>
  <si>
    <t>Nákup drobného vybavení do rybářství - Vojan s.r.o.</t>
  </si>
  <si>
    <t>Výstavba vodní nádrže č. 1</t>
  </si>
  <si>
    <t>Výstavba nového rybníka pro chov ryb. Pořízení vybavení pro rybářství.</t>
  </si>
  <si>
    <t>Kontejnery, přívěs ,vlek</t>
  </si>
  <si>
    <t>Jedná se o pořízení 2 ks kontejnerů, 1 ks přívěsný vozík, 1 ks vlečky za traktor pro rybníkářskou činnost.</t>
  </si>
  <si>
    <t>Výstavba vodní nádrže č. 2</t>
  </si>
  <si>
    <t>Výstavba nového rybníka pro chov ryb. Nákup vybavení pro rybářství.</t>
  </si>
  <si>
    <t>Český rybářský svaz, z. s., místní organizace Frýdlant nad Ostravicí</t>
  </si>
  <si>
    <t>Rekonstrukce sádek 1 - 4 v RZ Pstruží</t>
  </si>
  <si>
    <t>Drobné stavby na sádkách 2017</t>
  </si>
  <si>
    <t>Projekt řeší nákup nových drobných staveb na sádky</t>
  </si>
  <si>
    <t>Asfaltový povrch na sádkách 2017</t>
  </si>
  <si>
    <t>SALMOFARM, spol. s r.o.</t>
  </si>
  <si>
    <t>Nákup vybavení do rybářství a oplocení areálu</t>
  </si>
  <si>
    <t>Sklad 2017</t>
  </si>
  <si>
    <t>Jedná se o výstavbu skladu na rybářské nářadí a techniku.</t>
  </si>
  <si>
    <t>Rybářství SALMO Tábor s.r.o.</t>
  </si>
  <si>
    <t>Nákup automobilů a vybavení do Rybářství Salmo Tábor s.r.o.</t>
  </si>
  <si>
    <t>Rybářství Hofbauer s.r.o.</t>
  </si>
  <si>
    <t>Rekonstrukce na sádkách II.</t>
  </si>
  <si>
    <t>Dostavba a rekonstrukce rybochovného zařízení MRS, o. s., MO Oslavany</t>
  </si>
  <si>
    <t>Projekt řeší rekonstrukci stávajících funkčních objektů rybníků v PD označených R6 par. č. 2653/8, 2653/25, 2653/1</t>
  </si>
  <si>
    <t>Nákup nákladního automobilu do rybářství</t>
  </si>
  <si>
    <t>Pořízení nákladního automobilu drobného vybavení.</t>
  </si>
  <si>
    <t>Český rybářský svaz, z. s., místní organizace Božičany</t>
  </si>
  <si>
    <t>Nákup vybavení do rybářství ČRS MO Božíčany</t>
  </si>
  <si>
    <t>Cílem projektu je pořízení potřebného vybavení pro rybářský provoz.</t>
  </si>
  <si>
    <t>ŠTĚPÁN BEČVÁŘ</t>
  </si>
  <si>
    <t>Nákup dopravní techniky pro rybářství</t>
  </si>
  <si>
    <t>Vojenské lesy a statky ČR, s.p.</t>
  </si>
  <si>
    <t>Investice do akvakultury u VLS ČR, s.p., divize Karlovy Vary</t>
  </si>
  <si>
    <t>Předmětem projektu je  pořízení následujícího zařízení: oximetr, kádě, přepravní bedna a loď.</t>
  </si>
  <si>
    <t>PAVEL ŠILHÁNEK</t>
  </si>
  <si>
    <t>Pořízení strojů a zařízení pro rozvoj rybářství</t>
  </si>
  <si>
    <t>Nákup strojů a zařízení pro zvýšení efektivnosti obhospodařování rybničního hospodářství žadatele.</t>
  </si>
  <si>
    <t>Ústecký kraj</t>
  </si>
  <si>
    <t>Investice do akvakultury VLS ČR, s.p., divize Horní Planá</t>
  </si>
  <si>
    <t>"Lesní družstvo Vysoké Chvojno s.r.o."</t>
  </si>
  <si>
    <t>Obnova rybochovných sádek Vysoké Chvojno</t>
  </si>
  <si>
    <t>Projekt popisuje obnovu sádek a jejich úpravu k chovu lososovitých ryb a nákup přepravní bedny na transport živých ryb.</t>
  </si>
  <si>
    <t>JAN HOUŠKA</t>
  </si>
  <si>
    <t>Elektrická přípojka a nákup vybavení</t>
  </si>
  <si>
    <t>Nákup sila o objemu více než 20t, pily a šrotovníku. Vybudování elektrické přípojky na rybník Lučina.</t>
  </si>
  <si>
    <t>JOSEF PANCNER</t>
  </si>
  <si>
    <t>Modernizace rybářského provozu - Josef Pancner</t>
  </si>
  <si>
    <t>Hlavním cílem tohoto projektu modernizace rybářského provozu - nákup dopravního prostředku do 3,5 tuny , aerátor a žla</t>
  </si>
  <si>
    <t>Rybářství Vysočina, s.r.o.</t>
  </si>
  <si>
    <t>Pořízení vybavení  - Rybářství Vysočina</t>
  </si>
  <si>
    <t>Pořízení rybářského vybavení pro rybníkářskou činnost.</t>
  </si>
  <si>
    <t>Rekonstrukce na sádkách I.</t>
  </si>
  <si>
    <t>Jedná se o další etapu modernizace sádek na našem hospodářském středisku ve Velkém Dvoře HS 01.</t>
  </si>
  <si>
    <t>LUBOMÍR NOVOTNÝ</t>
  </si>
  <si>
    <t>Rybník Krajánek</t>
  </si>
  <si>
    <t>Pořízení nákladního automobilu - Dvůr Lnáře, spol. s r. o.</t>
  </si>
  <si>
    <t>Prácheňské rybářství s.r.o.</t>
  </si>
  <si>
    <t>Oprava a odbahnění rybníka Pazderna</t>
  </si>
  <si>
    <t>Zvýšení provozní bezpečnosti rybníka a zvýšení retenční schopnosti rybníka. Nákup sítí, motorové pily a křovino</t>
  </si>
  <si>
    <t>Rybí líheň</t>
  </si>
  <si>
    <t>Jedná se o bourání stávající a výstavbu nové líhně na našem hospodářském středisku ve Velkém Dvoře.</t>
  </si>
  <si>
    <t>Modernizace provozu Klatovského rybářství</t>
  </si>
  <si>
    <t>Projekt spočívá v nákupu vybavení pro modernizaci rybářského provozu, čímž dojde k modernizaci akvakulturní jednotky</t>
  </si>
  <si>
    <t>ŠTIČÍ LÍHEŇ - ESOX, spol. s r.o.</t>
  </si>
  <si>
    <t>Transportní bedny pro přepravu živých ryb</t>
  </si>
  <si>
    <t>Jedná se o nákup 3 ks plastových přepravních beden včetně prokysličovacího zařízení pro přepravu živých ryb.</t>
  </si>
  <si>
    <t>Český rybářský svaz, z. s., místní organizace Třemošná</t>
  </si>
  <si>
    <t>Modernizace vybavení</t>
  </si>
  <si>
    <t>Modernizace pstruhařského provozu Klatovského rybářství</t>
  </si>
  <si>
    <t>Rybářství Nové Hrady s.r.o.</t>
  </si>
  <si>
    <t>Nakladače ryb</t>
  </si>
  <si>
    <t>Projekt řeší nákup 1 ks nakladače ryb vertikálního závěsného a 1 ks nakladače ryb vertikálního s jeřábovou váhou</t>
  </si>
  <si>
    <t>Mechanizace pro údržbu rybníků</t>
  </si>
  <si>
    <t>Jedná se o nákup mechanizace pro údržbu rybníků</t>
  </si>
  <si>
    <t>Vstupní brána do areálu sádek</t>
  </si>
  <si>
    <t>Jedná se pořízení vstupní brány do areálu sádek</t>
  </si>
  <si>
    <t>Přístroje pro zjišťování kvality vody</t>
  </si>
  <si>
    <t>Jedná se o nákup spektrofotometru a mineralizačního termostatu</t>
  </si>
  <si>
    <t>Český rybářský svaz, z. s., místní organizace Kadaň</t>
  </si>
  <si>
    <t>Vybavení Rybochovného zařízení v Kadani</t>
  </si>
  <si>
    <t>Pořízení potřebného vybavení pro rybářský provoz.</t>
  </si>
  <si>
    <t>Zásobníky krmiva - 2.etapa</t>
  </si>
  <si>
    <t>FARMA PRAK s.r.o.</t>
  </si>
  <si>
    <t>Vybudování rybníků Český Šternberk</t>
  </si>
  <si>
    <t>Stavba rybníků a nákup drobného vybavení</t>
  </si>
  <si>
    <t>Český rybářský svaz, z. s., místní organizace Smečno</t>
  </si>
  <si>
    <t>Pořízení auta a vybavení do rybářství - ČRS MO Smečno</t>
  </si>
  <si>
    <t>Investice do akvakultury u VLS ČR, s.p., divize Mimoň</t>
  </si>
  <si>
    <t>MILAN PLUNDRA</t>
  </si>
  <si>
    <t>Nákup vozidla a vybavení - Plundrovo rybářství</t>
  </si>
  <si>
    <t>Cílem projektu je pořízení vozidla a vybavení do rybářství - váhy, elektrocentrály, kádí, a přepravních beden.</t>
  </si>
  <si>
    <t>Zařízení a dopravní prostředek pro akvakulturu</t>
  </si>
  <si>
    <t>Projekt řeší dovybavení akvakultury chybějícími zařízeními, obnovu zastaralých zařízení a dopravní obslužnost ry</t>
  </si>
  <si>
    <t>Český rybářský svaz, z. s., místní organizace Žehuň</t>
  </si>
  <si>
    <t>Obnova technického vybavení pro odchov a přepravu ryb</t>
  </si>
  <si>
    <t>Český rybářský svaz, z. s., místní organizace Nový Bydžov</t>
  </si>
  <si>
    <t>Výstavba oplocení rybářského areálu ČRS MO Nový Bydžov</t>
  </si>
  <si>
    <t>Cílem projektu je pořízení potřebného vybavení pro rybářský provoz a oplocení areálu.</t>
  </si>
  <si>
    <t>Český rybářský svaz, z. s., místní organizace Přelouč</t>
  </si>
  <si>
    <t>Pořízení vybavení pro ČRS, z. s., MO Přelouč</t>
  </si>
  <si>
    <t>Lesní společnost Prylovi s.r.o.</t>
  </si>
  <si>
    <t>Modernizace rybářství Prylovi</t>
  </si>
  <si>
    <t>RYBÁŘSTVÍ RŮŽIČKA spol. s r.o.</t>
  </si>
  <si>
    <t>Vzduchování sádek</t>
  </si>
  <si>
    <t>Nákup a instalace 2 kusů mobilního vzduchovacího zařízení na sádky</t>
  </si>
  <si>
    <t>Pořízení aerátoru, oxymetru, prubního plotu, kádí, lodí, vozidla do 3,5t, bubnové sekačky a mulčovače.</t>
  </si>
  <si>
    <t>Nákup aerátorů do rybářského provozu</t>
  </si>
  <si>
    <t>Projekt řeší nákup 10 -ti aerátorů do rybářského provozu.</t>
  </si>
  <si>
    <t>Nákup benzinové pily a křovinořezu, nákup 3 kusů fotopastí.</t>
  </si>
  <si>
    <t>Nákup benzinové pily a křovinořezu pro údržbu břehových porostů a hrází rybníků a sádek. Nákup 3 kusů fotopastí</t>
  </si>
  <si>
    <t>Nákup nakladačů  na ryby do rybářského provozu</t>
  </si>
  <si>
    <t>Projekt řeší nákup 2 nakladačů na ryby do rybářského provozu.</t>
  </si>
  <si>
    <t>Nákup plastových přepravních beden na ryby</t>
  </si>
  <si>
    <t>Nákup traktoru do rybářského provozu</t>
  </si>
  <si>
    <t>Projekt řeší nákup traktoru se středním výkonem ( 50,1 kW - 90 kW ) do rybářského provozu.</t>
  </si>
  <si>
    <t>Nákup přívěsného/návěsného zařízení do rybářského provozu</t>
  </si>
  <si>
    <t>Projekt řeší nákup valníků a jiných přívěsných zařízení, v našem případě návěsu do rybářského provozu.</t>
  </si>
  <si>
    <t>Dostavba a rekonstrukce rybochovného zařízení MRS, o. s., MO Oslavany - 2. etapa</t>
  </si>
  <si>
    <t>Projekt řeší rekonstrukci stávajících funkčních objektů rybníků v PD označených R3 par. č. 2653/5, 2653/25, 2653/1</t>
  </si>
  <si>
    <t>Rybářské lodě, lodní motory</t>
  </si>
  <si>
    <t>Pořízení vybaveních pro chov ryb a výlovy ryb - rybářských lodí a lodních motorů.</t>
  </si>
  <si>
    <t>Nákladní automobil nad 12t s hydraulickou rukou, bedny na ryby</t>
  </si>
  <si>
    <t>Automobil do 3,5 tuny s ložnou plochou, rybářské sítě</t>
  </si>
  <si>
    <t>Ing. MATĚJ DVOŘÁK</t>
  </si>
  <si>
    <t>Pořízení nakladače, sítě a přívěsného vozíku</t>
  </si>
  <si>
    <t>Pořízení čelního nakladače na traktor Massey Ferguson 5609, podložních sítě a přívěsného vozíku.</t>
  </si>
  <si>
    <t>Nákup dopravního prostředku do 3,5 t s přepravní bednou</t>
  </si>
  <si>
    <t>Vybavení pro rybářský provoz I.</t>
  </si>
  <si>
    <t>Vybavení pro rybářský provoz II.</t>
  </si>
  <si>
    <t>Rybník Kovaříček rekonstrukce</t>
  </si>
  <si>
    <t>JIŘÍ TŮMA</t>
  </si>
  <si>
    <t>Modernizace rybářství - Jiří Tůma</t>
  </si>
  <si>
    <t>BioFish s.r.o.</t>
  </si>
  <si>
    <t>Nákup vybavení do rybářství BioFish s.r.o.</t>
  </si>
  <si>
    <t>Investice do sladkovodní akvakultury</t>
  </si>
  <si>
    <t>Krajské školní hospodářství, České Budějovice, U Zimního stadionu 1952/2</t>
  </si>
  <si>
    <t>Zlepšení konkurenceschopnosti a životaschopnosti KŠH ČB II</t>
  </si>
  <si>
    <t>Rybářství U Dubu s.r.o.</t>
  </si>
  <si>
    <t>Pořízení automobilu do 3,5 t, sítě a manipulační lávky</t>
  </si>
  <si>
    <t>Projekt je zaměřen na nastartování podnikatelské činnosti firmy Rybářství U Dubu s.r.o založené v roce 2016, poříze</t>
  </si>
  <si>
    <t>Colloredo-Mannsfeld spol. s r.o.</t>
  </si>
  <si>
    <t>Rybářské zařízení na rybníce Hájků</t>
  </si>
  <si>
    <t>Rybářské zařízení na rybníce Nový Osek</t>
  </si>
  <si>
    <t>Nákup mobilních buněk 2017</t>
  </si>
  <si>
    <t>Nákup nákladního automobilu 2017</t>
  </si>
  <si>
    <t>Lodě a rybářské vybavení</t>
  </si>
  <si>
    <t>Pořízení lodí a rybářského vybavení určené pro rybníkářskou činnost.</t>
  </si>
  <si>
    <t>Nákladní vůz 2018</t>
  </si>
  <si>
    <t>Traktor 2018</t>
  </si>
  <si>
    <t>Přívěsy 2018</t>
  </si>
  <si>
    <t>Lodě a mobilní sila 2018</t>
  </si>
  <si>
    <t>Vybavení rybářského provozu 2018</t>
  </si>
  <si>
    <t>Kombinované lovící zařízení 2018</t>
  </si>
  <si>
    <t>Projekt představuje nákup nového kombinovaného lovícího zařízení.</t>
  </si>
  <si>
    <t>JIŘÍ KULIŠ</t>
  </si>
  <si>
    <t>Vysokozdvižný vozík</t>
  </si>
  <si>
    <t>Pořízení 1 ks vysokozdvižného vozíku s nosností nad 2 tuny.</t>
  </si>
  <si>
    <t>Rybářské sítě</t>
  </si>
  <si>
    <t>Pořízení rybářského vybavení - sítí - pro rybníkářskou činnost.</t>
  </si>
  <si>
    <t>Zásobníky krmiva</t>
  </si>
  <si>
    <t>Automobil do 3,5 t</t>
  </si>
  <si>
    <t>Jedná se o pořízení 1 ks dopravního prostředku do 3,5 tuny.</t>
  </si>
  <si>
    <t>JIŘÍ PIKNA</t>
  </si>
  <si>
    <t>Investice do rybářství Bělidlo</t>
  </si>
  <si>
    <t>REDEVANCE s.r.o.</t>
  </si>
  <si>
    <t>Nádrž Olešník v obci Daskabát včetně zařízení pro chov ryb</t>
  </si>
  <si>
    <t>Provzdušňovací systém na sádky HS Velký Dvůr - I. etapa</t>
  </si>
  <si>
    <t>Pořízení 2 ks dmychadlových soustrojí s aeračními elementy a příslušenství.</t>
  </si>
  <si>
    <t>Modernizace nádvoří  ve Velkém Dvoře</t>
  </si>
  <si>
    <t>Modernizace nádvoří na našem středisku HS 01 Velký Dvůr.</t>
  </si>
  <si>
    <t>Kolový traktor s příslušenstvím 2018 - 1</t>
  </si>
  <si>
    <t>Kolový traktor s příslušenstvím 2018 - 2</t>
  </si>
  <si>
    <t>Provzdušňovací zařízení na sádky</t>
  </si>
  <si>
    <t>Pořízení provzdušňovacího zařízení na dvoje sádky ryb Rybářství Třeboň a.s..</t>
  </si>
  <si>
    <t>Rybářské lodě, sítě a bedny na přepravu ryb</t>
  </si>
  <si>
    <t>Pořízení rybářských lodí, rybářských sítí a beden pro přepravu ryb.</t>
  </si>
  <si>
    <t>MILAN BUŠEK</t>
  </si>
  <si>
    <t>Pořízení a instalace zabezpečení</t>
  </si>
  <si>
    <t>Modernizace zařízení k výlovům</t>
  </si>
  <si>
    <t>Přepravní souprava na ryby</t>
  </si>
  <si>
    <t>Stroje a zařízení do rybářství</t>
  </si>
  <si>
    <t>Český rybářský svaz, z. s., místní organizace Rožmitál pod Třemšínem</t>
  </si>
  <si>
    <t>Nákup vybavení - ČRS MO Rožmitál pod Třemšínem</t>
  </si>
  <si>
    <t>Rybníčky Nedvězí - 3.etapa</t>
  </si>
  <si>
    <t>Projekt řeší výstavbu nového vodního díla, soustavy dvou obtokových rybníků nazvaných Dolní a Horní Korouhvička.</t>
  </si>
  <si>
    <t>Městské lesy Hradec Králové a.s.</t>
  </si>
  <si>
    <t>Modernizace rybářství</t>
  </si>
  <si>
    <t>NDCON s.r.o.</t>
  </si>
  <si>
    <t>Vybavení rybničního hospodářství Volary</t>
  </si>
  <si>
    <t>IVETA SÝKOROVÁ</t>
  </si>
  <si>
    <t>Pořízení vybavení pro akvakulturu</t>
  </si>
  <si>
    <t>JAN HOFBAUER</t>
  </si>
  <si>
    <t>Investice do akvakultury - Jan Hofbauer</t>
  </si>
  <si>
    <t>Czernin Dymokury s.r.o.</t>
  </si>
  <si>
    <t>Nákup zařízení do akvakultury</t>
  </si>
  <si>
    <t>Nákladní automobil nad 12 tun</t>
  </si>
  <si>
    <t>Jedná se o nákup dopravního prostředku nad 12 tun s nástavbou a vysazovací rukáv.</t>
  </si>
  <si>
    <t>Nákladní automobil do 18t - třístranný sklápěč</t>
  </si>
  <si>
    <t>Automobil do 3,5 tuny s ložnou plochou</t>
  </si>
  <si>
    <t>Přívěs pro přepravu ryb</t>
  </si>
  <si>
    <t>Jedná se o nákup přívěsu na přepravu ryb.</t>
  </si>
  <si>
    <t>Nákup techniky pro chov ryb</t>
  </si>
  <si>
    <t>Zemědělské družstvo Staré Hobzí</t>
  </si>
  <si>
    <t>Výstavba vodních nádrží v k.ú. Vnorovice</t>
  </si>
  <si>
    <t>Stavba rybníků v k.ú. Vnorovice.</t>
  </si>
  <si>
    <t>Okysličovací zařízení pro přepravu ryb</t>
  </si>
  <si>
    <t>Jedná se o nákup okysličovacího zařízení včetně příslušenství</t>
  </si>
  <si>
    <t>Rybářská technika</t>
  </si>
  <si>
    <t>PAVEL HORÁK</t>
  </si>
  <si>
    <t>Obnova vodní nádrže Branty</t>
  </si>
  <si>
    <t>Rekonstrukce malé vodní nádrže Branty</t>
  </si>
  <si>
    <t>Nákup vozidel - Rybářství Kolář</t>
  </si>
  <si>
    <t>Odbahnění rybníků - Rybářství Kolář</t>
  </si>
  <si>
    <t>Rekonstrukce sádek - Náměšť nad Oslavou - II.</t>
  </si>
  <si>
    <t>AGRO ZVOLE, a.s.</t>
  </si>
  <si>
    <t>Nákup techniky do rybářství AGRO ZVOLE</t>
  </si>
  <si>
    <t>Nákup techniky do rybářství</t>
  </si>
  <si>
    <t>PAVEL SRNA</t>
  </si>
  <si>
    <t>Nákup vybavení do rybářství - Srna</t>
  </si>
  <si>
    <t>Farma Plassendorf s.r.o.</t>
  </si>
  <si>
    <t>Pořízení rybářského vybavení Farmy Plassendorf</t>
  </si>
  <si>
    <t>Přepravní bedny na transport živých ryb</t>
  </si>
  <si>
    <t>Jedná se o nákup 6 ks přepravních beden izotermických včetně příslušenství</t>
  </si>
  <si>
    <t>Nákup techniky do Rybářství Kolář</t>
  </si>
  <si>
    <t>Český rybářský svaz, z. s., Severočeský územní svaz</t>
  </si>
  <si>
    <t>Pořízení vozidla a vybavení pro přepravu ryb - ČRS, z. s., Severočeský US</t>
  </si>
  <si>
    <t>ČERNĚVESKÝ HÁJ s.r.o.</t>
  </si>
  <si>
    <t>Nákup techniky do rybářství - ČERNĚVESKÝ HÁJ s.r.o.</t>
  </si>
  <si>
    <t>Nákup strojů a vybavení do rybářství</t>
  </si>
  <si>
    <t>SCHÄFER a SÝKORA s.r.o.</t>
  </si>
  <si>
    <t>Obnova rybníka a investice do vybavení</t>
  </si>
  <si>
    <t>Modernizace sádek ŠTIČÍ LÍHEŇ - ESOX, spol. s r.o. 2017</t>
  </si>
  <si>
    <t>Statek Blatná a.s.</t>
  </si>
  <si>
    <t>Nákup vybavení pro akvakulturu</t>
  </si>
  <si>
    <t>Pořízení vybavení a pracovních prostředků pro akvakulturu.</t>
  </si>
  <si>
    <t>Rybník 55 v Rajchéřově</t>
  </si>
  <si>
    <t>Doplnění vybavení pro rybářství</t>
  </si>
  <si>
    <t>Rekonstrukce sádek - Náměšť nad Oslavou - I.</t>
  </si>
  <si>
    <t>ANTONÍN MUSIL</t>
  </si>
  <si>
    <t>Investice do akvakultury Antonín Musil</t>
  </si>
  <si>
    <t>HANA CÁHOVÁ</t>
  </si>
  <si>
    <t>Zařízení a vybavení</t>
  </si>
  <si>
    <t>Stavba rybníka - Farma Prak</t>
  </si>
  <si>
    <t>Stavba rybníka a nákup drobného vybavení</t>
  </si>
  <si>
    <t>Zbudování betonové podlahy, elektrické přípojky a osvětlení do stavby pro rybářství</t>
  </si>
  <si>
    <t>DAVID ANTHONY SEYFRIED</t>
  </si>
  <si>
    <t>Pořízení techniky do rybářství Korákov</t>
  </si>
  <si>
    <t>Nákup traktoru pro rybářství</t>
  </si>
  <si>
    <t>Nákup traktoru pro rybářství. Modernizace strojů používaných v akvakultuře.</t>
  </si>
  <si>
    <t>Nákup přívěsu za traktor pro rybářství</t>
  </si>
  <si>
    <t>Nákup přívěsu za traktor pro rybářství.</t>
  </si>
  <si>
    <t>Nákup dopravního prostředku kategorie N1 s ložnou plochou pro rybářství</t>
  </si>
  <si>
    <t>Nákup dopravního prostředku kategorie N1 s ložnou plochou pro rybářství.</t>
  </si>
  <si>
    <t>Pořízení strojů a zařízení pro podporu podnikání v oblasti akvakultury, modernizace zařízení.</t>
  </si>
  <si>
    <t>JOSEF VANĚK</t>
  </si>
  <si>
    <t>Investice do akvakultury III - Josef Vaněk</t>
  </si>
  <si>
    <t>Předmětem projektu je nákup vybavení pro chov ryb na rybnících, které žadatel obhospodařuje.</t>
  </si>
  <si>
    <t>Rekonstrukce sádek - Křižanov</t>
  </si>
  <si>
    <t>Rekonstrukce stávajících sádek v Křižanově</t>
  </si>
  <si>
    <t>Investice do akvakultury I - Josef Vaněk</t>
  </si>
  <si>
    <t>Investice do akvakultury II - Josef Vaněk</t>
  </si>
  <si>
    <t>Český rybářský svaz, z. s., Středočeský územní svaz</t>
  </si>
  <si>
    <t>Nákup techniky pro rybářství - ČRS SÚS</t>
  </si>
  <si>
    <t>Dopravní prostředek nad 12 t</t>
  </si>
  <si>
    <t>Dopravní prostředek do 3,5 t s úpravou</t>
  </si>
  <si>
    <t>Způsobilým výdajem bude nákup dopravního prostředku do 3,5 t se speciální úpravou.</t>
  </si>
  <si>
    <t>Dopravní prostředek do 3,5 t 2017</t>
  </si>
  <si>
    <t>Nákup terénního automobilu s pohonem všech kol.</t>
  </si>
  <si>
    <t>Rybářství Haška s.r.o.</t>
  </si>
  <si>
    <t>Pořízení vybavení do Rybářství Haška</t>
  </si>
  <si>
    <t>Lesní družstvo obcí</t>
  </si>
  <si>
    <t>Výstavba manipulačních sádek a pořízení rybářského vybavení</t>
  </si>
  <si>
    <t>ECO-MADE PRODUCTS s.r.o.</t>
  </si>
  <si>
    <t>Modernizace rybářství I.- ECO-MADE PRODUCTS s.r.o.</t>
  </si>
  <si>
    <t>Modernizace rybářství II.- ECO-MADE PRODUCTS s.r.o.</t>
  </si>
  <si>
    <t>Modernizace rybářství III.- ECO-MADE PRODUCTS s.r.o.</t>
  </si>
  <si>
    <t>Český rybářský svaz, z. s., místní organizace Příbor</t>
  </si>
  <si>
    <t>Hospodářská budova MO ČRS Příbor</t>
  </si>
  <si>
    <t>Pořízení zařízeni pro RZ Pstruží</t>
  </si>
  <si>
    <t>Pořízení zařízení k vlastní produkci lososovitých ryb v Rybochovném zařízení Pstruží.</t>
  </si>
  <si>
    <t>Český rybářský svaz, z. s., místní organizace Karviná</t>
  </si>
  <si>
    <t>Nákup malotraktoru a oxymetru MKT</t>
  </si>
  <si>
    <t>JAKUB VLČEK</t>
  </si>
  <si>
    <t>Rozšíření rybářského provozu - nákup pstruhových sádek a nového vybavení</t>
  </si>
  <si>
    <t>PROBITAS spol. s r.o.</t>
  </si>
  <si>
    <t>Modernizace v rybářství - Probitas</t>
  </si>
  <si>
    <t>Modernizace odchovny ryb - Nedvědice</t>
  </si>
  <si>
    <t>Nákup vybavení do rybářství - čerpadlo, přepravní bedna, odchovná nádrž a stavba železobetonové desky.</t>
  </si>
  <si>
    <t>EDUARD ŠNAJDR</t>
  </si>
  <si>
    <t>Pořízení vybavení pro chov ryb</t>
  </si>
  <si>
    <t>Tylov rybářství s.r.o.</t>
  </si>
  <si>
    <t>Nákup vybavení pro Rybářství Tylov</t>
  </si>
  <si>
    <t>PAVEL MALKOVSKÝ</t>
  </si>
  <si>
    <t>Předmětem projektu je investice do akvakultury podnikatele Pavla Malkovského.</t>
  </si>
  <si>
    <t>Modernizace provozu Klatovského rybářství 2017</t>
  </si>
  <si>
    <t>Odbahnění rybníků</t>
  </si>
  <si>
    <t>Lučina</t>
  </si>
  <si>
    <t>Český rybářský svaz, z. s., místní organizace Hradec Králové</t>
  </si>
  <si>
    <t>Doplnění rybářské a rybniční výbavy</t>
  </si>
  <si>
    <t>Nákup automobilu 2018 Prácheňské rybářství</t>
  </si>
  <si>
    <t>Rekonstrukce sádky a technického zařízení</t>
  </si>
  <si>
    <t>LUDĚK BENEŠ</t>
  </si>
  <si>
    <t>Pořízení vybavení pro rybářství</t>
  </si>
  <si>
    <t>Projekt je zaměřen na nákup vybavení pro podnikání v rybářství.</t>
  </si>
  <si>
    <t>Rybářství Lnáře, s.r.o.</t>
  </si>
  <si>
    <t>Nákup dopravního prostředku a přepravní bedny</t>
  </si>
  <si>
    <t>Lovící zařízení</t>
  </si>
  <si>
    <t>Rybářské vybavení - Dvůr Lnáře, spol. s r. o.</t>
  </si>
  <si>
    <t>Oprava a odbahnění rybníka Kleštiny</t>
  </si>
  <si>
    <t>IVAN JAROŠ</t>
  </si>
  <si>
    <t>Vybavení pro přepravu ryb</t>
  </si>
  <si>
    <t>Rybářství Lipnice a.s.</t>
  </si>
  <si>
    <t>Nákladní automobil 18t</t>
  </si>
  <si>
    <t>Pořízení nákladního automobilu nad 12 tun pro přepravu živých ryb a podložní sítě pro výlovy ryb.</t>
  </si>
  <si>
    <t>Kolové traktory</t>
  </si>
  <si>
    <t>Pořízení 2 ks kolových traktorů s vysokým výkonem a vážní mušle.</t>
  </si>
  <si>
    <t>JAN ŘEZNÍČEK</t>
  </si>
  <si>
    <t>Investice do akvakultury I.</t>
  </si>
  <si>
    <t>Vybavení pro rybářství 2018</t>
  </si>
  <si>
    <t>Pořízení vybavení pro chov ryb a výlovy ryb - mobilního dieselového agregátu, čerpadla na vodu a aerátorů.</t>
  </si>
  <si>
    <t>Vyplavovací lodě a váha na ryby</t>
  </si>
  <si>
    <t>Pořízení rybářského vybavení - určeno pro rybníkářskou činnost.</t>
  </si>
  <si>
    <t>Provzdušňovací systém na sádky HS 01 - II. etapa</t>
  </si>
  <si>
    <t>Pořízení 2 ks dmychadlových soustrojí s aeračními elementy a příslušenstvím.</t>
  </si>
  <si>
    <t>Pořízení vozidla do 3,5 tuny</t>
  </si>
  <si>
    <t>Jedná se o pořízení 1 ks doparavního prostředku do 3,5 tuny.</t>
  </si>
  <si>
    <t>Zásobníky krmiv</t>
  </si>
  <si>
    <t>Hliníkové bedny na ryby</t>
  </si>
  <si>
    <t>Pořízení 15 ks beden hliníkových na přepravu ryb.</t>
  </si>
  <si>
    <t>Investice do akvakultury Jan Knotek</t>
  </si>
  <si>
    <t>Rybářství 2018</t>
  </si>
  <si>
    <t>Nákup nakladače - středisko Blatná 2018</t>
  </si>
  <si>
    <t>Modernizace dopravy Krajského školního hospodářství</t>
  </si>
  <si>
    <t>Nákup hliníkových beden 2018</t>
  </si>
  <si>
    <t>Fatmetr 2018</t>
  </si>
  <si>
    <t>Nákup nákladního automobilu - středisko Blatná 2018</t>
  </si>
  <si>
    <t>Nákup nákladního automobilu nad 12 tun, nosič výměnných nástaveb, včetně korby a tažného zařízení.</t>
  </si>
  <si>
    <t>Nákup nákladního automobilu - středisko Sedlice 2018</t>
  </si>
  <si>
    <t>Mobilní generátor 2018</t>
  </si>
  <si>
    <t>Dopravní prostředek do 3,5 t 2018</t>
  </si>
  <si>
    <t>Pásový bagr 2018</t>
  </si>
  <si>
    <t>Projekt řeší nákup nového pásového bagru (využívaný pro opravy a úpravy rybníků a jejich součástí).</t>
  </si>
  <si>
    <t>Český rybářský svaz, z. s., místní organizace Ledeč nad Sázavou</t>
  </si>
  <si>
    <t>Odbahnění a rozšíření rybníka Hutě II.</t>
  </si>
  <si>
    <t>Vybavení 2018</t>
  </si>
  <si>
    <t>Pořízení rybářského vybavení - motorová pila, zahradní traktor, aerátor a elektrocentrála.</t>
  </si>
  <si>
    <t>Agropodnik Hostíčkov s.r.o.</t>
  </si>
  <si>
    <t>Vybavení pro rybářství - Hostíčkov</t>
  </si>
  <si>
    <t>Projekt má za cíl zajistit nákup traktorového přívěsu, přepravní bedny a sítě.</t>
  </si>
  <si>
    <t>Ing. JIŘÍ NOVOTNÝ</t>
  </si>
  <si>
    <t>Rybářství Novotný</t>
  </si>
  <si>
    <t>Výstavba skladu a lávky</t>
  </si>
  <si>
    <t>Odbahnění rybníků na p.č. 17 a 1208/3 v k.ú. Rajchéřov</t>
  </si>
  <si>
    <t>Vyplavovací lodě</t>
  </si>
  <si>
    <t>Jedná se o nákup 6 ks plastových vyplavovacích lodí a pořízení třídičky na plůdek.</t>
  </si>
  <si>
    <t>Modernizace rybí líhně ŠTIČÍ LÍHEŇ - ESOX, spol. s r.o.</t>
  </si>
  <si>
    <t>Triumfa Energo s.r.o.</t>
  </si>
  <si>
    <t>Oplocení areálu Štiptoň 78</t>
  </si>
  <si>
    <t>Pořízení vybavení pro podnikání v akvakultuře.</t>
  </si>
  <si>
    <t>TOMÁŠ OUŘEDNÍK</t>
  </si>
  <si>
    <t>Chov ryb</t>
  </si>
  <si>
    <t>Modernizace nemovitosti Štiptoň</t>
  </si>
  <si>
    <t>Bernardinum, s.r.o.</t>
  </si>
  <si>
    <t>Nákup vybavení do rybářství - Bernardinum, s.r.o.</t>
  </si>
  <si>
    <t>Ing. PAVEL NECHVÁTAL</t>
  </si>
  <si>
    <t>Nákup vybavení 2018</t>
  </si>
  <si>
    <t>Doplnění rybářské výbavy na úroveň příslušející současné úrovni hospodaření.</t>
  </si>
  <si>
    <t>Pořízení zařízení a vybavení</t>
  </si>
  <si>
    <t>Projektem bude pořízeno drobné vybavení pro provoz.</t>
  </si>
  <si>
    <t>DENAS - Investice do akvakultury</t>
  </si>
  <si>
    <t>Modernizace rybářství IV.- ECO-MADE PRODUCTS s.r.o.</t>
  </si>
  <si>
    <t>Stavební úpravy ČRS MO Bruntál</t>
  </si>
  <si>
    <t>Stavební úpravy ČRS MO Bruntál spočívají v instalaci oplocení a modernizaci nemovitosti.</t>
  </si>
  <si>
    <t>Projekt 2018</t>
  </si>
  <si>
    <t>Malý Netřebský rybník - odstranění sedimentů</t>
  </si>
  <si>
    <t>Pořízení mechanizace 2018</t>
  </si>
  <si>
    <t>Nákup strojů a dopravních prostředků za účelem udržení produkce a obměny zařízení.</t>
  </si>
  <si>
    <t>Nákup rybářského vybavení 2018</t>
  </si>
  <si>
    <t>Rybniční hospodářství, s.r.o.</t>
  </si>
  <si>
    <t>Pořízení zařízení k vlastní produkci ryb III.</t>
  </si>
  <si>
    <t>AGRO TRAVEL, spol. s r.o.</t>
  </si>
  <si>
    <t>Nákup vybavení do rybářství - AGRO TRAVEL, spol. s r.o.</t>
  </si>
  <si>
    <t>Zemědělská akciová společnost Mžany, a.s.</t>
  </si>
  <si>
    <t>Nákup rybářského vybavení - Stračov</t>
  </si>
  <si>
    <t>Pořízení vybavení do rybářství</t>
  </si>
  <si>
    <t>KAREL DUNAS</t>
  </si>
  <si>
    <t>Vybavení rybničního hospodářství a sádek Holohlavy</t>
  </si>
  <si>
    <t>2.2 b)</t>
  </si>
  <si>
    <t>Rekonstrukce chaty pro ubytování a sportovní rybolov</t>
  </si>
  <si>
    <t>Předmětem projektu je chata, která bude sloužit pro ubytování a sportovní rybolov.</t>
  </si>
  <si>
    <t>DIVERZIFIKACE AKVAKULTURY</t>
  </si>
  <si>
    <t>Pořízení stahovačky kůží k opracování ryb pro maloobchodní prodej</t>
  </si>
  <si>
    <t>Projekt řeší nákup stahovačky kůží .</t>
  </si>
  <si>
    <t>Pořízení stacionárního mrazícího boxu a šokéru do zpracovny ryb pro maloobchodní prodej</t>
  </si>
  <si>
    <t>Projekt řeší nákup stacionárního mrazícího boxu a šokového zamražovacího zařízení.</t>
  </si>
  <si>
    <t>Vybavení stánků pro prodej ryb</t>
  </si>
  <si>
    <t>Jedná se o pořízení 20 ks beden(kádí) do prodejních stánků s rybami.</t>
  </si>
  <si>
    <t>Tilapia s.r.o.</t>
  </si>
  <si>
    <t>Zřízení maloobchodní prodejny ryb a rybích lahůdek</t>
  </si>
  <si>
    <t>Předmětem projektu je zřízení prodejny ryb pro prodej živých ryb a výrobků z ryb.</t>
  </si>
  <si>
    <t>Investice do maloobchodního prodeje</t>
  </si>
  <si>
    <t>Předmětem projektu jsou investice do maloobchodního provozu související s maloobchodním prodejem ryb.</t>
  </si>
  <si>
    <t>Rekonstrukce prodejny ryb</t>
  </si>
  <si>
    <t>Rekreační rybářský areál Nedvědice</t>
  </si>
  <si>
    <t>Cílem projektu vybudování rybářského areálu pro lov ryb na udici a kulinářskou úpravu ulovených ryb pro rybáře.</t>
  </si>
  <si>
    <t>Diverzifikace Milan Pícha</t>
  </si>
  <si>
    <t>Vybavení maloobchodní prodejny - skladování ryb a rybích produktů</t>
  </si>
  <si>
    <t>Vybavení apartmánů Frymburk</t>
  </si>
  <si>
    <t>Rekreační rybářský areál Nedvědice -II.</t>
  </si>
  <si>
    <t>2.3</t>
  </si>
  <si>
    <t>Modernizace sádek</t>
  </si>
  <si>
    <t>Odbahnění rybníka Haltýř</t>
  </si>
  <si>
    <t>MIROSLAV HUDLIČKA</t>
  </si>
  <si>
    <t>Rozvoj rybářství Hudlička</t>
  </si>
  <si>
    <t>ROMAN KŮRKA</t>
  </si>
  <si>
    <t>Rozvoj rybářství Kůrka</t>
  </si>
  <si>
    <t>Jedná se o nákup dopravního prostředku do 3,5 t a přepravní bedny na živé ryby.</t>
  </si>
  <si>
    <t>RADIM ADAM</t>
  </si>
  <si>
    <t>Zahájení podnikání v akvakultuře</t>
  </si>
  <si>
    <t>Produktivní investice do rybářství Vozerovice</t>
  </si>
  <si>
    <t>Produktivní investice do rybářství Vozerovice 2</t>
  </si>
  <si>
    <t>Pořízení trénního užitkového vozidla do 3,5 t, přívěsu za automobil do 3,5 t a 4 přepravních beden na živé ryby.</t>
  </si>
  <si>
    <t>Ryby z Hůrky s.r.o.</t>
  </si>
  <si>
    <t>Vybavení rybářského provozu I -  rybářství Kůrka</t>
  </si>
  <si>
    <t>PAVEL VÁLEK</t>
  </si>
  <si>
    <t>Realizace činností pro zahájení rybářského provozu</t>
  </si>
  <si>
    <t>2.4</t>
  </si>
  <si>
    <t>RAS pro chov lososovitých ryb - okruh 4</t>
  </si>
  <si>
    <t>RADEK HLOUŠEK</t>
  </si>
  <si>
    <t>Vybudování S.O.R.T.C.(skladový a odchovně recirkulační technologický celek) Čankovská, Karlovy Vary</t>
  </si>
  <si>
    <t>Výstavba recirkulačního zařízení pro chov lososovitých ryb</t>
  </si>
  <si>
    <t>Záměrem projektu je vybudování nového recirkulačního akvakulturního systému pro chov lososovitých ryb.</t>
  </si>
  <si>
    <t>RAS pro chov lososovitých ryb - okruh 1</t>
  </si>
  <si>
    <t>RAS pro chov lososovitých ryb - Kořenov</t>
  </si>
  <si>
    <t>Jedná se o realizaci projektu intenzivního chovu lososovité ryby v RAS.</t>
  </si>
  <si>
    <t>Recirkulační akvakulturní systém Nedvědice I</t>
  </si>
  <si>
    <t>Recirkulační akvakulturní systém Nedvědice II</t>
  </si>
  <si>
    <t>Komplexní recirkulační systém s rybí líhní</t>
  </si>
  <si>
    <t>Předmětem projektu je realizace moderního komplexního recirkulačního systému s rybní líhní.</t>
  </si>
  <si>
    <t>Modernizace recirkulačního systému Hroby</t>
  </si>
  <si>
    <t>Předmětem projektu je modernizace a rozšíření vybavení pro chov ryb v recirkulačním objektu Hroby.</t>
  </si>
  <si>
    <t>RAS pro chov lososovitých ryb - okruh 5</t>
  </si>
  <si>
    <t>Recirkulační akvakulturní systém</t>
  </si>
  <si>
    <t>Jedná se o realizaci projektu intenzivního chovu ryby v RAS.</t>
  </si>
  <si>
    <t>RAS - Odchovna Kořenov</t>
  </si>
  <si>
    <t>Jedná se o realizaci projektu odchovny lososovité ryby v RAS.</t>
  </si>
  <si>
    <t>Farma Kaly s.r.o.</t>
  </si>
  <si>
    <t>Recirkulační akvakulturní systém Farma Kaly s.r.o.</t>
  </si>
  <si>
    <t>Recirkulační zařízení Volary</t>
  </si>
  <si>
    <t>Rozšíření recirkulačního systému č.2</t>
  </si>
  <si>
    <t>Rozšíření recirkulačního systému č.1</t>
  </si>
  <si>
    <t>MARTIN ČERMÁK</t>
  </si>
  <si>
    <t>Nákup recirkulačního sytému pro chov pstruhů Čelina</t>
  </si>
  <si>
    <t>Předmětem žádosti o dotaci je pořízení kompletního recirkulačního systému pro chov lososovitých ryb.</t>
  </si>
  <si>
    <t>Pstruhařství Jizerské hory s.r.o.</t>
  </si>
  <si>
    <t>RAS okruh 1</t>
  </si>
  <si>
    <t>Jedná se o realizaci projektu intenzivního chovu ryby v RAS. V rámci projektu dojde k výstavbě kompletního recirkulačníh</t>
  </si>
  <si>
    <t>Recirkulační akvakulturní systém - Holohlavy 2</t>
  </si>
  <si>
    <t>RAS okruh A1</t>
  </si>
  <si>
    <t>RAS Kořenov 1</t>
  </si>
  <si>
    <t>Jedná se o realizaci projektu intenzivního chovu lososovitých ryb v RAS. V rámci projektu dojde k výstavbě kompletního re</t>
  </si>
  <si>
    <t>RAS Blatná 2017</t>
  </si>
  <si>
    <t>DŘEVO Koroužné s.r.o.</t>
  </si>
  <si>
    <t>Recirkulační zařízení a průtočné systémy s dočišťováním Koroužné s.r.o.</t>
  </si>
  <si>
    <t>Rybářství Kunvald s.r.o.</t>
  </si>
  <si>
    <t>Rybí farma Kunvald, etapa 1 - Rybí líheň a žlabovna</t>
  </si>
  <si>
    <t>Recirkulační akvakulturní systém - Stračov</t>
  </si>
  <si>
    <t>Modernizace RAS - Nedvědice</t>
  </si>
  <si>
    <t>Pořízení záložního rozvodu přítokové vody, kyslíkového reaktoru a krmného systému ve stávající RAS.</t>
  </si>
  <si>
    <t>2.5</t>
  </si>
  <si>
    <t>Rozvoj populace úhoře říčního v rybářských revírech ČRS, z. s., SÚS - úhoří monté 2016</t>
  </si>
  <si>
    <t>Vysazování monté ve vybraných rybářských revírech</t>
  </si>
  <si>
    <t>Vysazování rozkrmeného mladého úhoře v revírech Západočeského územního svazu v roce 2016</t>
  </si>
  <si>
    <t>Projekt je zaměřen na vysazování rozkrmeného mladého úhoře v revírech Západočeského územního svazu v roce 2016.</t>
  </si>
  <si>
    <t>Vysazování monté úhoře říčního v revírech Západočeského územního svazu v roce 2016</t>
  </si>
  <si>
    <t>Vysazování rozkrmeného mladého úhoře v revírech Západočeského územního svazu v roce 2017</t>
  </si>
  <si>
    <t>Projekt je zaměřen na vysazování rozkrmeného mladého úhoře v revírech Západočeského územního svazu v roce 2017.</t>
  </si>
  <si>
    <t>Vysazování monté úhoře říčního v revírech Západočeského územního svazu v roce 2017</t>
  </si>
  <si>
    <t>Vysazování monté do vybraných rybářských revírů Středočeského kraje</t>
  </si>
  <si>
    <t>Vysazování úhoře říčního (Anguilla anguilla) do vybraných rybářských revírů v povodí řeky Labe a Odry</t>
  </si>
  <si>
    <t>Český rybářský svaz, z. s., Územní svaz města Prahy</t>
  </si>
  <si>
    <t>Vysazování monté do vybraných rybářských revírů</t>
  </si>
  <si>
    <t>vysazování úhoře říčního (Anguilla anguilla) do vybraných rybářských revírů v povodí řeky Labe a řeky Odry</t>
  </si>
  <si>
    <t>Český rybářský svaz, z. s., územní svaz pro Severní Moravu a Slezsko</t>
  </si>
  <si>
    <t>Vysazování úhoře říčního v r. 2017</t>
  </si>
  <si>
    <t>Vysazování úhořího monté do vybraných rybářských revírů Středočeského kraje</t>
  </si>
  <si>
    <t>Vysazování monté úhoře říčního v revírech Západočeského územního svazu v roce 2018</t>
  </si>
  <si>
    <t>Vysazování rozkrmeného mladého úhoře v revírech Západočeského územního svazu v roce 2018</t>
  </si>
  <si>
    <t>Projekt je zaměřen na vysazování rozkrmeného mladého úhoře v revírech Západočeského územního svazu v roce 2018.</t>
  </si>
  <si>
    <t>3.1</t>
  </si>
  <si>
    <t>Ústav zemědělské ekonomiky a informací</t>
  </si>
  <si>
    <t>Analýza sběru dat v akvakultuře v České republice</t>
  </si>
  <si>
    <t>Personální a technické zajištění pro sběr dat v akvakultuře v České republice - I. etapa</t>
  </si>
  <si>
    <t>Ministerstvo zemědělství</t>
  </si>
  <si>
    <t>Studie týkající se stavu úniku úhoře říčního z území České republiky</t>
  </si>
  <si>
    <t>Technické zajištění pro sběr dat v akvakultuře v České republice</t>
  </si>
  <si>
    <t>Personální a technické zajištění pro sběr dat v akvakultuře v České republice  - II. etapa</t>
  </si>
  <si>
    <t>Technické jednání - shromažďování údajů / Technical meeting - data collection</t>
  </si>
  <si>
    <t>3.2</t>
  </si>
  <si>
    <t>Tvorba odborné publikace Atlas svaloviny ryb</t>
  </si>
  <si>
    <t>5.2 b)</t>
  </si>
  <si>
    <t>Zařízení služeb MZe s.p.o.</t>
  </si>
  <si>
    <t>Vytvoření, správa a online propagace webových stránek na propagaci sladkovodních ryb</t>
  </si>
  <si>
    <t>Video určené na propagaci sladkovodních ryb</t>
  </si>
  <si>
    <t>Video formou krátkého reklamního spotu má za cíl propagaci sladkovodních ryb.</t>
  </si>
  <si>
    <t>Tisk knih pro projekt Ryba na talíř</t>
  </si>
  <si>
    <t>Zajištění reklamy v tisku za účelem propagace sladkovodních ryb</t>
  </si>
  <si>
    <t>Realizace kontaktních akcí za účelem propagace sladkovodní akavakultury</t>
  </si>
  <si>
    <t>Kampaň Ryba na talíř v letech 2018 a 2019</t>
  </si>
  <si>
    <t>Kampaň Ryba na talíř  se zaměřuje na propagaci sladkovodních ryb a pozitivní vliv jejich konzumace na lidský organismus.</t>
  </si>
  <si>
    <t>Propagační kampaň sladkovodní akvakultury ve veřejnoprávní televizi - Rybí svět Jakuba Vágnera</t>
  </si>
  <si>
    <t>Technologie I</t>
  </si>
  <si>
    <t>Náplní projektu je vydání odborné publikace zaměřené na oblast odkrmu raného plůdku ryb.</t>
  </si>
  <si>
    <t>Ryby pro lidi</t>
  </si>
  <si>
    <t>Kniha I</t>
  </si>
  <si>
    <t>Náplní projektu je vydání odborné publikace zaměřené na oblast intenzivního chovu ryb.</t>
  </si>
  <si>
    <t>Metodika II</t>
  </si>
  <si>
    <t>Náplní projektu je vydání odborné metodiky zaměřené na oblast monitoringu farmak.</t>
  </si>
  <si>
    <t>Kniha II</t>
  </si>
  <si>
    <t>Náplní projektu je vydání odborné publikace zaměřené na choroby ryb.</t>
  </si>
  <si>
    <t>Metodika I</t>
  </si>
  <si>
    <t>Náplní projektu je vydání odborné metodiky zaměřené na oblast potravy sladkovodních ryb.</t>
  </si>
  <si>
    <t>Konference II</t>
  </si>
  <si>
    <t>V rámci projektu bude uspořádaný 5. ročník odborné konference.</t>
  </si>
  <si>
    <t>Kniha III</t>
  </si>
  <si>
    <t>Náplní projektu je aktualizované vydání odborné publikace Vodní toxikologie pro rybáře.</t>
  </si>
  <si>
    <t>Konference I</t>
  </si>
  <si>
    <t>Náplní projektu je uspořádání odborné rybářské konference s názvem ochrana zdraví ryb.</t>
  </si>
  <si>
    <t>Rybářský slovník</t>
  </si>
  <si>
    <t>Propagace - Pohořelický kapr</t>
  </si>
  <si>
    <t>Co s rybou?!</t>
  </si>
  <si>
    <t>Konference III</t>
  </si>
  <si>
    <t>Publikace II</t>
  </si>
  <si>
    <t>Publikace I</t>
  </si>
  <si>
    <t>Náplní projektu Publikace I je připravit a tiskem vydat 3 odborné publikace zaměřené na témata z oblasti rybářství.</t>
  </si>
  <si>
    <t>Publikace III</t>
  </si>
  <si>
    <t>Náplní projektu Publikace III je připravit a tiskem vydat 2 odborné publikace zaměřené na témata z oblasti rybářství.</t>
  </si>
  <si>
    <t>Publikace IV</t>
  </si>
  <si>
    <t>Náplní projektu Publikace IV je připravit a tiskem vydat 4 odborné publikace zaměřené na témata z oblasti rybářství.</t>
  </si>
  <si>
    <t>Publikace V</t>
  </si>
  <si>
    <t>Náplní projektu je vydání odborné publikace zaměřené na oblast recirkulačních systémů pro chov ryb.</t>
  </si>
  <si>
    <t>Kniha IV</t>
  </si>
  <si>
    <t>Náplní projektu je aktualizované vydání odborné publikace Anatomie a fyziologie ryb.</t>
  </si>
  <si>
    <t>5.3</t>
  </si>
  <si>
    <t>Vybavení prodejny pro zpracování ryb</t>
  </si>
  <si>
    <t>Nákup zařízení, strojů a materiálního vybavení pro prodejnu živých ryb, kde dojde k prvotnímu zpracování ryb.</t>
  </si>
  <si>
    <t>Pořízení automobilu do 3,5 tuny a zlepšení hygienických podmínek</t>
  </si>
  <si>
    <t>Pokračování modernizace zpracovny ryb v Opočně.</t>
  </si>
  <si>
    <t>Pračka ryb a váha na ryby</t>
  </si>
  <si>
    <t>Nákup mrazírenského auta a zařízení zpracovny 2016</t>
  </si>
  <si>
    <t>Zpracovna A1 Rokytno</t>
  </si>
  <si>
    <t>Pořízení stahovačky kůží</t>
  </si>
  <si>
    <t>Metaldetektor</t>
  </si>
  <si>
    <t>Pořízení 1 ks metaldetektoru pro hospodářské středisko HS 62 Mušov.</t>
  </si>
  <si>
    <t>Nákup zařízení pro zpracovnu ryb</t>
  </si>
  <si>
    <t>Šoková mrazírna</t>
  </si>
  <si>
    <t>Pořízení šokového zmrazovače pro HS 62 Mušov.</t>
  </si>
  <si>
    <t>Distribuční vozidlo malé</t>
  </si>
  <si>
    <t>Pořízení malého distribučního vozidla mrazírenského pro hospodářské středisko HS 62 Mušov.</t>
  </si>
  <si>
    <t>Seřezávačka hlav a kuchačka pstruha</t>
  </si>
  <si>
    <t>Pořízení 1 ks kuchačky na pstruha a 1 ks seřezávačky hlav pro HS 62 Mušov.</t>
  </si>
  <si>
    <t>FISH MARKET a. s.</t>
  </si>
  <si>
    <t>Vybavení zpracoven ryb 2017</t>
  </si>
  <si>
    <t>Zlepšení pracovních podmínek v objektech zpracovny ryb České Budějovice</t>
  </si>
  <si>
    <t>Rybex CZ a.s.</t>
  </si>
  <si>
    <t>Investice do zpracování produktů - Rybex CZ a.s.</t>
  </si>
  <si>
    <t>Realizace nové zpracovny ryb Hroby</t>
  </si>
  <si>
    <t>Předmětem projektu je výstavba a základní vybavení zpracovny ryb.</t>
  </si>
  <si>
    <t>Vybavení zpracovny ryb</t>
  </si>
  <si>
    <t>Vážící systém s označováním</t>
  </si>
  <si>
    <t>Jedná se o nákup vážícího systému s označováním.</t>
  </si>
  <si>
    <t>Vysokotlaký čistící stroj</t>
  </si>
  <si>
    <t>Pořízení 1 ks vysokotlakého  mycího stroje pro hospodářské středisko HS 62 Mušov.</t>
  </si>
  <si>
    <t>VIKTOR HOLAŇ</t>
  </si>
  <si>
    <t>Vybavení zpracovny ryb Sedlnice</t>
  </si>
  <si>
    <t>GASTRO - MENU EXPRESS a.s.</t>
  </si>
  <si>
    <t>Investice do zpracování rybích produktů</t>
  </si>
  <si>
    <t>Přepravní bedny na ryby s okysličovacím zařízením</t>
  </si>
  <si>
    <t>Předmětem projektu je pořízení přepravních beden s okysličovacím zařízením pro přepravu živých ryb.</t>
  </si>
  <si>
    <t>Vybavení zpracovny pro uzení ryb</t>
  </si>
  <si>
    <t>Rybí farma Kunvald - zpracovna ryb</t>
  </si>
  <si>
    <t>Realizace zpracovny ryb produkovaných Rybí farmou Kunvald.</t>
  </si>
  <si>
    <t>Modernizace zpracovny ryb - ECO-MADE PRODUCTS s.r.o.</t>
  </si>
  <si>
    <t>Modernizace zařízení - šatní skříňky</t>
  </si>
  <si>
    <t>Pořízení šatních skříní pro hospodářské středisko HS 62 Mušov.</t>
  </si>
  <si>
    <t>Nákup stahovačky kůže - Zpracovna ryb 2018</t>
  </si>
  <si>
    <t>Modernizace zpracoven ryb</t>
  </si>
  <si>
    <t>Zpracovna ryb Klatovy a.s.</t>
  </si>
  <si>
    <t>Modernizace balení I</t>
  </si>
  <si>
    <t>Modernizace dopravy 2018</t>
  </si>
  <si>
    <t>Projekt spočívá v nákupu nákladního auta s mrazícím boxem, čímž dojde k modernizaci zpracovatelských kapacit, zkvali</t>
  </si>
  <si>
    <t>ATLANTIK PRODUKT Třešňák s.r.o.</t>
  </si>
  <si>
    <t>Přístavba rybného závodu Sedlčany</t>
  </si>
  <si>
    <t>Nákup vybavení do zpracovny Sedlnice II</t>
  </si>
  <si>
    <t>Projekt řeší nákup vakuové baličky, plastové přepravní bedny, odpuzovač hmyzu a škůdců, plastových kádí.</t>
  </si>
  <si>
    <t>6.1</t>
  </si>
  <si>
    <t>Výroční konference 2015 - OP Rybářství</t>
  </si>
  <si>
    <t>Hodnocení projektů 2016</t>
  </si>
  <si>
    <t>Projekt je zaměřen na vypracování hodnocení projektových Žádostí o podporu OP Rybářství 2014 - 2020.</t>
  </si>
  <si>
    <t>Zaměstnanci na HPP hrazení z Technické pomoci OP Rybářství 2014 - 2020 I.</t>
  </si>
  <si>
    <t>Projekt je zaměřen na optimální kapacitní zabezpečení implementační struktury OP Rybářství.</t>
  </si>
  <si>
    <t>Cílové odměny zaměstnanců Ministerstva zemědělství I.</t>
  </si>
  <si>
    <t>Projekt zahrnuje cílové odměny navázané na plnění věcných a finančních cílů OP Rybářství.</t>
  </si>
  <si>
    <t>Motivace zaměstnanců Ministerstva zemědělství v programovém období 2014 - 2020 I.</t>
  </si>
  <si>
    <t>Projekt je zaměřen na finanční motivaci zaměstnanců Ministerstva zemědělství.</t>
  </si>
  <si>
    <t>Monitorovací výbory a konference OP Rybářství (2016 - 2019)</t>
  </si>
  <si>
    <t>Projekt spočívá v realizaci Monitorovacích výborů a konferencí Operačního programu Rybářství v období 2016 - 2019.</t>
  </si>
  <si>
    <t>Inzerce v časopisu Potravinářský obzor 2015</t>
  </si>
  <si>
    <t>Projekt spočívá v inzerci článku s názvem Operační program Rybářství 2014 - 2020 v časopisu Potravinářský obzor</t>
  </si>
  <si>
    <t>Marketingová studie odvětví akvakultury a Komunikační strategie OP Rybářství</t>
  </si>
  <si>
    <t>Hodnocení environmentálních dopadů Operačního programu Rybářství 2007 - 2013</t>
  </si>
  <si>
    <t>Procesní a výsledkové hodnocení OP Rybářství 2014 - 2020</t>
  </si>
  <si>
    <t>Projekt spočívá v realizaci procesního a výsledkového hodnocení OP Rybářství 2014 - 2020 a následném vypořádání</t>
  </si>
  <si>
    <t>Seminář Veřejné zakázky OP Rybářství 2014 - 2020</t>
  </si>
  <si>
    <t>Státní zemědělský intervenční fond</t>
  </si>
  <si>
    <t>Vzdělávání pro rok 2016 - 2017</t>
  </si>
  <si>
    <t>Vzdělávání, výměna zkušeností, best practice, zajišťování konferencí, apod.</t>
  </si>
  <si>
    <t>Cílové odměny zaměstnanců Ministerstva zemědělství II.</t>
  </si>
  <si>
    <t>Motivace zaměstnanců Ministerstva zemědělství v programovém období 2014 - 2020 II.</t>
  </si>
  <si>
    <t>Zaměstnanci na HPP hrazení z Technické pomoci OP Rybářství 2014 - 2020 II.</t>
  </si>
  <si>
    <t>Hodnocení projektů 2017</t>
  </si>
  <si>
    <t>Motivace zaměstnanců Ministerstva zemědělství v programovém období 2014-2020 III.</t>
  </si>
  <si>
    <t>Seminář Veřejné zakázky OP Rybářství 2014 - 2020 II</t>
  </si>
  <si>
    <t>Projekt spočívá v přípravě a realizaci semináře s názvem Veřejné zakázky OP Rybářství 2014 - 2020 II.</t>
  </si>
  <si>
    <t>Propagační předměty OP Rybářství 2014-2020</t>
  </si>
  <si>
    <t>Tištěné materiály OP Rybářství 2014-2020 I.</t>
  </si>
  <si>
    <t>Poradenské služby AKA</t>
  </si>
  <si>
    <t>Cílové odměny zaměstnanců Ministerstva zemědělství III</t>
  </si>
  <si>
    <t>Motivace zaměstnanců Ministerstva zemědělství v programovém období 2014 - 2020 IV.</t>
  </si>
  <si>
    <t>Zaměstnanci na HPP hrazení z Technické pomoci OP Rybářství 2014 - 2020 III.</t>
  </si>
  <si>
    <t>Hodnocení projektů 2018</t>
  </si>
  <si>
    <t>Projekt je zaměřen na hodnocení projektových Žádostí o podporu OP Rybářství 2014 - 2020.</t>
  </si>
  <si>
    <t>Finanční limity OP Rybářství 2014 - 2020</t>
  </si>
  <si>
    <t>Výměna zkušeností a vzdělávání pracovníků SZIF</t>
  </si>
  <si>
    <t>Vzdělávání, výměna zkušeností, best practice, zajišťování konferencí apod.</t>
  </si>
  <si>
    <t>Oponentura finančních limitů</t>
  </si>
  <si>
    <t>Komunikační služby OP Rybářství 2014 - 2020</t>
  </si>
  <si>
    <t>Projekt spočívá v realizaci 11 druhů plnění: komunikační strategie, publikace, letáky, příručky, newslettery, člán</t>
  </si>
  <si>
    <t>Organizační zabezpečení Semináře Organizace producentů</t>
  </si>
  <si>
    <t>Projekt spočívá v organizačním zabezpečení Semináře Organizace producentů, který se uskuteční 27. 3. 2018.</t>
  </si>
  <si>
    <t>Vypracování znaleckého posudku k projektu č. CZ10.2.102/2.2/1.0/15_001/0000127</t>
  </si>
  <si>
    <t>Průběžné hodnocení OP Rybářství (k 31.12.2018) a analýza zavedení finančních nástrojů</t>
  </si>
  <si>
    <t>Vypracování znaleckých a odborných posudků/stanovisek</t>
  </si>
  <si>
    <t>Nákup mediálního prostoru pro kampaň 08/2018</t>
  </si>
  <si>
    <t>Projekt spočívá v zajištění mediálního prostoru v odborných časopisech v srpnu 2018.</t>
  </si>
  <si>
    <t>Země</t>
  </si>
  <si>
    <t>387 32 
397 01
386 01
388 01</t>
  </si>
  <si>
    <t>Česká republika</t>
  </si>
  <si>
    <t>561 24
570 01
565 01
538 25
538 62
563 01</t>
  </si>
  <si>
    <t>59451    67571     59401</t>
  </si>
  <si>
    <t>59254    59253</t>
  </si>
  <si>
    <t>59451    67571    59401    59262    59211</t>
  </si>
  <si>
    <t>38772      38752</t>
  </si>
  <si>
    <t>38731     34101</t>
  </si>
  <si>
    <t>33901     34801       34802     34101    34601    33501</t>
  </si>
  <si>
    <t>37312    37901</t>
  </si>
  <si>
    <t>58866     58856</t>
  </si>
  <si>
    <t>51773    55224    55203   54442   54401</t>
  </si>
  <si>
    <t>56601      56124</t>
  </si>
  <si>
    <t>57001     56601      53851      56124    51741    51743    57001     53941   53843</t>
  </si>
  <si>
    <t>400 03
405 02
410 02
412 01
411 48
413 01
411 08
441 17
440 01
438 01
463 46</t>
  </si>
  <si>
    <t>252 28
252 30
252 43
252 66
252 63
250 82
289 22
252 46</t>
  </si>
  <si>
    <t>338 28
331 51
330 07
301 00
330 33
332 09
334 01
339 01
336 01
335 01</t>
  </si>
  <si>
    <t>338 28
331 51
330 07
301 00
330 33
332 09
334 01
339 01
336 01</t>
  </si>
  <si>
    <t>294 01
294 71
266 01
250 01
250 88
268 01
267 06
273 01
280 02
270 23
289 07
273 54
276 01
277 06</t>
  </si>
  <si>
    <t>294 01
294 71
266 01
250 01
250 88
268 01
267 06
273 01
280 02
250 01
267 51
277 13
270 23
289 07</t>
  </si>
  <si>
    <t>370 05
389 26</t>
  </si>
  <si>
    <t>370 05
389 27</t>
  </si>
  <si>
    <t>594 01       594 52</t>
  </si>
  <si>
    <t>675 71         594 52</t>
  </si>
  <si>
    <t>379 01        378 06</t>
  </si>
  <si>
    <t>588 67        588 68</t>
  </si>
  <si>
    <t>691 23       671 28       691 43</t>
  </si>
  <si>
    <t>262 61     262 03</t>
  </si>
  <si>
    <t>691 23       671 28</t>
  </si>
  <si>
    <t>517 73        552 24           517 04</t>
  </si>
  <si>
    <t>370 05
389 25</t>
  </si>
  <si>
    <t>370 05
389 28</t>
  </si>
  <si>
    <t>370 05
389 29</t>
  </si>
  <si>
    <t>382 41      382 82</t>
  </si>
  <si>
    <t>594 51        594 01</t>
  </si>
  <si>
    <t>373 32       379 01</t>
  </si>
  <si>
    <t>679 76       679 74</t>
  </si>
  <si>
    <t>378 21      377 01</t>
  </si>
  <si>
    <t>382 41       382 82</t>
  </si>
  <si>
    <t>398 04       397 01</t>
  </si>
  <si>
    <t>348 06      348 02       341 01       345 43        344 01          336 01         335 01          339 01     346 01</t>
  </si>
  <si>
    <t>432 01      431 91</t>
  </si>
  <si>
    <t>257 08           395 01</t>
  </si>
  <si>
    <t xml:space="preserve">388 01     387 32    </t>
  </si>
  <si>
    <t>691 23     671 28     691 43</t>
  </si>
  <si>
    <t>378 04     391 43</t>
  </si>
  <si>
    <t>120 00</t>
  </si>
  <si>
    <t>110 00</t>
  </si>
  <si>
    <t>Celkové Způsobilé výdaje projektu (Kč)</t>
  </si>
  <si>
    <t>Celkové Způsobilé výdaje projektu (EUR)</t>
  </si>
  <si>
    <t>370 05</t>
  </si>
  <si>
    <t>691 23</t>
  </si>
  <si>
    <t>570 01</t>
  </si>
  <si>
    <t>517 73</t>
  </si>
  <si>
    <t>691 22</t>
  </si>
  <si>
    <t>388 01</t>
  </si>
  <si>
    <t>747 22</t>
  </si>
  <si>
    <t>588 33</t>
  </si>
  <si>
    <t>370 10</t>
  </si>
  <si>
    <t>379 98</t>
  </si>
  <si>
    <t>391 55</t>
  </si>
  <si>
    <t>390 01</t>
  </si>
  <si>
    <t>742 56</t>
  </si>
  <si>
    <t>739 61</t>
  </si>
  <si>
    <t>379 01</t>
  </si>
  <si>
    <t>561 81</t>
  </si>
  <si>
    <t>702 00</t>
  </si>
  <si>
    <t>339 01</t>
  </si>
  <si>
    <t>264 01</t>
  </si>
  <si>
    <t>nerelevantní</t>
  </si>
  <si>
    <t>Priorita Unie</t>
  </si>
  <si>
    <t xml:space="preserve">Priorita 2 - Podpora environmentálně udržitelné, inovativní a konkurenceschopné akvakultury založené na znalostech a účinně využívající zdroje </t>
  </si>
  <si>
    <t>Priorita 3 - Podpora provádění Společné rybářské politiky</t>
  </si>
  <si>
    <t xml:space="preserve">Kraj - NUTS3 </t>
  </si>
  <si>
    <t>Zvýšení konkurenceschopnosti a produkce ryb prostřednictvím technologického rozvoje rybářského podniku a modernizace.</t>
  </si>
  <si>
    <t xml:space="preserve">Předmětem projektu je vybudování, rozšíření a  odbahnění rybníka v k.ú. Besednice. </t>
  </si>
  <si>
    <t xml:space="preserve">Pořízení 4 odchovných nádrží pomůže zvýšit efektivnost chovu raných stádií ryb (převážně doplňkových) </t>
  </si>
  <si>
    <t>Projekt řeší udržovací práce na stávajících sádkách, spočívající v opravách stávající soustavy.</t>
  </si>
  <si>
    <t>Projekt počítá s nákupem dvouosého točnicového přívěsu pro výměnné nástavby včetně dvou kusů výměnných nástavby.</t>
  </si>
  <si>
    <t>Projekt řeší nákup nového dopravního prostředku - automobilu nad 12 tun - k zajišťování přepravy.</t>
  </si>
  <si>
    <t>Projekt řeší nákup nového dopravního prostředku do 3,5 tuny, přepravní bedny a speciálního přepravního prostředku.</t>
  </si>
  <si>
    <t>Projekt představuje nákup 2 nových přívěsů do 3,5 tuny pro přepravu žacího stroje a trubek k sacímu bagru.</t>
  </si>
  <si>
    <t>Projekt řeší nákup nových dopravních prostředků do 3,5 tuny celoročně užívaných žadatelem v souladu s Pravidly OP.</t>
  </si>
  <si>
    <t>Projekt řeší výstavbu Provozně technického objektu v Havlovicích a nákup zařízení,strojů a vozidel pro obsluhu.</t>
  </si>
  <si>
    <t>Podstatou projektu jsou stavební výdaje nemovitosti líhně a  pořízení zařízení (krmítka, kompresor, sít, kádě)</t>
  </si>
  <si>
    <t>Projekt řeší rekonstrukci hráze rybníku "Hrobárna"  v k.ú. Kraselov, vybudování bezpečnostního přelivu.</t>
  </si>
  <si>
    <t>Projekt řeší rekonstrukci hráze rybníku "Záluží"  v k.ú. Kraselov, vybudování bezpečnostního přelivu.</t>
  </si>
  <si>
    <t>Hlavním cílem tohoto projektu modernizace rybářského provozu - lehkého kolového nakladače, 4 ks pístové kompresory.</t>
  </si>
  <si>
    <t>Projekt řeší nákup dopravního prostředku do 12 t pro účely Rybářství Doksy spol. s.r.o., a to pro zajištění bezpečné přepravy ryb.</t>
  </si>
  <si>
    <t>Projekt je zaměřen jednak na zlepšení podmínek pro udržitelnou produkci ryb a jednak na zvýšení konkurenceschopnosti.</t>
  </si>
  <si>
    <t>V rámci projektu bude v terénu ověřována možnost zachycení a zpětného využití živin unikajících z rybníků v průběhu jejich výlovu.</t>
  </si>
  <si>
    <t>Provozní ověření využití ozónu v intenzivním chovu ryb s cílem zvýšit kvalitu vody, hygienu chovu a produkci násadových a tržních ryb.</t>
  </si>
  <si>
    <t>Eliminace  ekto- a endo- parazitárních a bakteriálních onemocnění lososovitých ryb v RAS pomocí optimalizované aplikace.</t>
  </si>
  <si>
    <t>Odzkoušení dávek a forem aplikace (koupele, medikované krmné směsi) léčivého přípravku fenbendazol.</t>
  </si>
  <si>
    <t>Inovace rybích výrobků s částečným zaměřením na využití přírodních antioxidantů a doplňků zdravé stravy.</t>
  </si>
  <si>
    <t>Projekt bude testovat a hodnotit produkční, energetické a ekonomické ukazatele chovu keříčkovce červenolemého.</t>
  </si>
  <si>
    <t>Projekt se zabývá vývojem nových rybích výrobků a receptur pro přípravu rybích pokrmů pro stravování předškolních dětí.</t>
  </si>
  <si>
    <t>Optimalizace hustot obsádek sumečka afrického v intenzivním chovu ryb využívající RAS technologii s cílem zvýšit produkci.</t>
  </si>
  <si>
    <t>Rybník v průměrné tloušťce nánosu 27 cm se celoplošně odbahní a materiál se později, po oschnutí, převeze k zúrodněnou půdu.</t>
  </si>
  <si>
    <t>Projekt představuje nákup 25 nových vyplachovacích a 10 hliníkových lodí (pramic), 6 nových přepravních beden a 2 nová mobilní sila pro přikrmování ryb na rybnících žadatele.</t>
  </si>
  <si>
    <t>Pořízení kolového traktoru s příslušenstvím pro obsluhu chovu ryb žadatele - převoz krmiv, živých ryb, údržbu hrází rybníků a stok.</t>
  </si>
  <si>
    <t>Modernizace materiálně technického vybavení žadatele pro dosažení pracovní flexibility, zvýšení konkurence.</t>
  </si>
  <si>
    <t>Nákup motorového vozidla do 3,5 tun s možností pohonu všech náprav pro přepravu menšího množství materiálu a osob.</t>
  </si>
  <si>
    <t>Pokračování modernizace prostředků využívaných Správou Kolowratského rybářství a zefektivnění využívání stávajícího zařízení.</t>
  </si>
  <si>
    <t>Zlepšení pracovních a bezpečnostních podmínek pracovníků v akvakultuře a pořízení vybavení k vlastní produkci a distribuci ryb.</t>
  </si>
  <si>
    <t>Jedná se o pořízení 6 ks oximetrů ( z toho 1 oximetr vč. pH), 1 ks tlakového čističe studenovodního, 2 ks kamerového sytému.</t>
  </si>
  <si>
    <t>Projekt řeší zakoupení nákladního vozidla do 12 t s dvěma nástavbami a nákup rybářského zařízení - oximetr, zugskou láhev, bednu pro ohřev vody a přepravní bednu na ryby.</t>
  </si>
  <si>
    <t>Předmětem projektu je rekonstrukce a modernizace budovy sádek ve Višňové, dále pořízení přístupové lávky Horního rybníka v Sudovicích,  líhňařského aparátu a dalšího vybavení běžného provozu.</t>
  </si>
  <si>
    <t>Pořízení nákladního automobilu nad  12tun a 4 ks plastových beden na ryby - oboje bude pořízeno na Hospodářské střed. HS-1 Velký dvůr.</t>
  </si>
  <si>
    <t>Pro zlepšení welfare přepravy tržních a násadových hospodářsky nejvýznamnějších druhů ryb.</t>
  </si>
  <si>
    <t>Modernizace nemovitosti v objektu sádek je zaměřená na rekonstrukci sřechy v prostorách šaten pro zaměstnance a pořízení zařízení k vlastní produkci ryb.</t>
  </si>
  <si>
    <t>Tento projekt je cíleně zaměřen přístavbu budovy líhně pro zvýšení kapacity zařízeni pro chov násady pstruhů duhových (PD), pořízení zařízení.</t>
  </si>
  <si>
    <t>Projekt řeší výstavbu čtyř rybníků, které budou sloužit pro chov ročního a dvojročního plůdku reofilních druhů ryb.</t>
  </si>
  <si>
    <t>Pořízení kolového traktoru s příslušenstvím pro obsluhu chovu ryb žadatele - převoz krmiv, živých ryb, nakládku materiálu.</t>
  </si>
  <si>
    <t>Hlavním cílem tohoto projektu je nákup užitkového automobilu do 3,5 tuny, pořízení zařízení k vlastní produkci ryb.</t>
  </si>
  <si>
    <t xml:space="preserve">Žadatel zbudoval v minulých letech 5 rybníků o celkové rozloze cca 2 ha, na kterých provozuje chov sladkovodních ryb. </t>
  </si>
  <si>
    <t>Cílem projektu je vybudování líhně pstruha potočního a dalších lososovitých ryb, čímž bude významně posílena produkce a následná reprodukční schopnost těchto ryb, a to díky polopřirozenému odchovu.</t>
  </si>
  <si>
    <t>Projekt spočívá v pořízení přívěsu za dopravní prostředek do 3,5 tuny a  jedné přepravní bedny na transport živých ryb.</t>
  </si>
  <si>
    <t>Předmětem projektu je nákup rybářského vybavení. Využíváním nového vybavení bude posílena konkurenceschopnost podniku a zároveň budou zlepšeny pracovní podmínky zaměstnanců.</t>
  </si>
  <si>
    <t>Nákup zařízení pro akvakulturu. Konkrétně dopravního prostředku do 3,5 t a přepravní hliníkové bedny na transport živých ryb včetně okysličovacího zařízení cca 1 m3.</t>
  </si>
  <si>
    <t>Předmětem projektu je rekonstrukce sádek na středisku Velké Meziříčí, rekonstrukce krmného místa a opevnění hráze.</t>
  </si>
  <si>
    <t>Předmětem projektu je pořízení zařízení pro vlastní produkci ryb na středisku Náměšť nad Oslavou.</t>
  </si>
  <si>
    <t>Projekt řeší modernizaci rybochovného zařízení a pořízení zařízení k vlastní produkci ryb. Pořízení zařízení které potenciálně mohou vést ke zvýšení produkce ryb.</t>
  </si>
  <si>
    <t>Předmětem žádosti je rekonstrukce sádek na středisku Křižanov, rekonstrukce objektů rybníku Plaňkovaný a pořízení solárních panelů a zařízení  k vlastní produkci ryb.</t>
  </si>
  <si>
    <t>Předmětem žádosti je rekonstrukce budovy a pořízení zařízení rybí líhně včetně solárních panelů na středisku Křižanov (kat. úz. Pikárec par.č. 191), pořízení zásobníků krmiv a  automobilu do 3,5 tuny.</t>
  </si>
  <si>
    <t>Rybářství Špaček je mladý rybářský podnik, který hospodaří na 6 ha vodní plochy a má v plánu vybudovat nové produkční zařízení.</t>
  </si>
  <si>
    <t>Projekt je zaměřen na pořízení dopravníku vč. beden na přepravu ryb za účelem udržení produkce ryb z tradiční akvakulturty.</t>
  </si>
  <si>
    <t>Nákup nákladního automobilu a dalšího vybavení do rybářství.</t>
  </si>
  <si>
    <t>Nákup zařízení pro akvakulturu za účelem modernizace a obnovy výrobních prostředků na rybářské středisko Sedlice.</t>
  </si>
  <si>
    <t>Projekt je zaměřen na rozvoj malého rybářství, které bude lokálně zásobovat místní odběratele násadových a tržních ryb.</t>
  </si>
  <si>
    <t>Pořízení dopravních prostředků do 3,5tuny s ložnou plochou pro obsluhu chovu ryb žadatele - převoz personálu, materiálu.</t>
  </si>
  <si>
    <t>Pořízení provzdušňovacího zařízení na dvoje sádky Rybářství Třeboň a.s. a bubnového mikrosítového filtru.</t>
  </si>
  <si>
    <t>Pořízení nového rybářského vybavení, které nahradí staré již v mnoha případech opotřebované vybavení.</t>
  </si>
  <si>
    <t>Předmětem připraveného projektu je pořízení zařízení k vlastní produkci ryb u rybníků žadatele a obhospodařování rybníku žadatele.</t>
  </si>
  <si>
    <t>Cílem projektu je modernizace a vybavení zařízením pro chov ryb a údržbu rybníků za účelem zlepšení jejich stavu a zvýšení produkce.</t>
  </si>
  <si>
    <t>Předmětem projektu jsou tyto stroje a zařízení: 1x jednonápravový kontejnerový návěs pro přepravu beden, 4x bedny na přepravu ryb.</t>
  </si>
  <si>
    <t>Realizátor projektu je ČRS, z.s., MO Nový Jičín jako žadatel o dotaci. Podstatou projektu je modernizace nemovitosti ČRS.</t>
  </si>
  <si>
    <t xml:space="preserve">Investice do ČRS MO Bruntál představuje pořízení dopravního prostředku do 3,5 tuny pro transport živých ryb. </t>
  </si>
  <si>
    <t>Investice do akvakultury představuje pořízení zařízení k vlastní produkci ryb, jakož i rekonstrukce potrubí v areálu.</t>
  </si>
  <si>
    <t xml:space="preserve">Pro přepravu vlastní produkce ryb potřebuje žadatelka nový dopravní prostředek do 3,5 tuny. </t>
  </si>
  <si>
    <t>Projekt investice do akvakultury počítá s výstavbou dvou rybníků pro potřeby rybářského hospodaření, nákupu traktoru, vybavení.</t>
  </si>
  <si>
    <t>Realizátor projektu je společnost Jorpalidis s.r.o. jako žadatel o dotaci. Předmětem projektu je nákup rybniční soustavy.</t>
  </si>
  <si>
    <t>Projektem půjde o pořízení zařízení k vlastní produkci ryb, traktoru s příslušenstvím, čelního nakladače a závěsného zařízení.</t>
  </si>
  <si>
    <t>Oprava poškozené návodní části hráze rybníka a její koruny. Nákup zátahové sítě, nevodu, kádí, motorových pil.</t>
  </si>
  <si>
    <t>STATEK DOUBRAVKA, s.r.o. hodlá v rámci projektu zrealizovat obnovu zámeckého rybníka, který byl využíván v minulosti.</t>
  </si>
  <si>
    <t>Jedná se o výstavbu nového rybníka na zamokřené louce bez zemědělského využití. Účelem výstavby je vznik nové boční nádrže. Rybník bude sloužit k intenzivnímu chovu ryb.</t>
  </si>
  <si>
    <t>Předmětem realizace projektu je pořízením nového zařízení (automobil, technologie měření a čištění sádek, bezpečností zařízení a další vybavení) zkvalitnit činnosti v oblasti akvakultury.</t>
  </si>
  <si>
    <t>Žadatel - p. Lukáš Kratochvíl hodlá v rámci projektu zrealizovat výstavbu nového rybníka mezi dvěma již stávajícími rybníky. Dojde tedy k vytvoření stabilní vodní nádrže a tůní.</t>
  </si>
  <si>
    <t>Rekonstrukce sádek 1 - 4 v areálu Rybochovného zařízení v Pstruží.</t>
  </si>
  <si>
    <t>Jedná se o povrchovou úpravu účelové komunikace, která je zatížena nákladní dopravou provozovatele a slouží výhradně k obsluze sádek, kolem kterých se obepíná.</t>
  </si>
  <si>
    <t xml:space="preserve">Cílem projektu je pořízení potřebné techniky (motorová pila, křovinořez, zahradní traktor, nakladač) </t>
  </si>
  <si>
    <t>Jedná se o další etapu modernizace sádek: rekonstrukce obslužné komunikace, oplocení a osvětlení na sádkách.</t>
  </si>
  <si>
    <t>Předmětem projektu je pořízení podložní sítě a nakladače na živé ryby, s cílem posílení konkurenceschopnosti.</t>
  </si>
  <si>
    <t>Předmětem projektu je  pořízení následujícího zařízení: šikmý nakladač na živé ryby, loď ocelová 6m vyplavovací lakovaná, oximetr, zásobník krmiva, sekačka bubnová, křovinořez a mulčovač.</t>
  </si>
  <si>
    <t xml:space="preserve">Předmětem projektu je několik investicí do sádek žadatele Pstruhařství ČRS Kaplice spol. s r.o. v areálu Mostky </t>
  </si>
  <si>
    <t>Projekt "Rybník Krajánek" se sestává z vybudování průtočného rybníka se zemní homogenní hrází, výpustným zařízízením a příslušenství.</t>
  </si>
  <si>
    <t>Předmětem projektu je pořízení nákladního automobilu s kontejnerem, pořízení rybářských kádí a modernizace šaten.</t>
  </si>
  <si>
    <t>Projektem dojde k modernizaci akvakulturních jednotek včetně zlepšování pracovních a bezpečnostních podmínek pracovníků.</t>
  </si>
  <si>
    <t xml:space="preserve">Projekt řeší nákup a montáž šesti zásobníků krmiva o objemu 20 m3 a tonáži 12 t. </t>
  </si>
  <si>
    <t>Předmětem projektu je  pořízení následujícího zařízení: kalové čerpadlo, přebírka laminátová, bedna přepravní hliníková, rukáv vysazovací, křovinořez a návěs traktorový.</t>
  </si>
  <si>
    <t>Nákup  malotraktoru s přídavnými stroji a přístroj na zjišťování kvality vody budou složit rybářskému hospodaření na chovných rybnících ČRS, z. s., MO Přelouč.</t>
  </si>
  <si>
    <t xml:space="preserve">Odbahnění rybníku, dále oprava hráze, výměna výpusti a oprava bezpečnostního přelivu. </t>
  </si>
  <si>
    <t>Projekt řeší pořízení-nákup 10 kusů přepravních plastových beden včetně provzdušňovacího a okysličovacího zařízení.</t>
  </si>
  <si>
    <t>Pořízení nákladního automobilu nad 12 tun pro obsluhu chovu ryb žadatele - převozy ryb, lodí, zemních materiálů a ostatních hmot.</t>
  </si>
  <si>
    <t>Pořízení dopravního prostředku do 3,5tuny s ložnou plochou pro obsluhu chovu ryb žadatele - převoz personálu, materiálu.</t>
  </si>
  <si>
    <t>Předmětem projektu je nákup dopravního prostředku do 3,5 tuny  s přepravní bednou pro dopravní obsluhu chovu žadatele.</t>
  </si>
  <si>
    <t>Předmětem připraveného projektu je pořízení zařízení k vlastní produkci ryb  na sádkách a rybnících žadatele.</t>
  </si>
  <si>
    <t>Projekt řeší rekonstrukci hráze rybníku "Kovaříček"  v k.ú. Kraselov, vybudování bezpečnostního přelivu.</t>
  </si>
  <si>
    <t>Předmětem připraveného projektu je pořízení zařízení k vlastní produkci ryb pro obhospodařování  sádek a rybníku.</t>
  </si>
  <si>
    <t>Modernizace nemovitosti v objektu sádek je zaměřená na rekonstrukci sřechy v provozní kanceláře a pořízení zařízení.</t>
  </si>
  <si>
    <t>Podstatou projektu je pořízení investic (4 ks sklolaminátových sil každé o kapacitě min 9 tun a 4 ks vyplavovacích lodí.</t>
  </si>
  <si>
    <t>Zajištění hl.funkce vodního díla-chov ryb a pořízení nového funkčního vybavení, které bude sloužit k rybářskému provozu.</t>
  </si>
  <si>
    <t>Zajištění hlavní funkce vodního díla - chov ryb a pořízení nového funkčního vybavení, které bude sloužit k rybábářeskému provozu.</t>
  </si>
  <si>
    <t>Nákup mobilních buněk za účelem modernizace a obnovy výrobních prostředků na rybář. středisko Blatná.</t>
  </si>
  <si>
    <t>Nákup nákladního automobilu od 3,5 t do 12 t, včetně nosiče kontejnerů, tažného zařízení a 2 ks kontejnerů.</t>
  </si>
  <si>
    <t>Projekt řeší nákup nového dopravního prostředku - automobil nad 12 tun, 6 ks přepravních beden a okysličovací zařízení.</t>
  </si>
  <si>
    <t>Projekt řeší nákup nového traktoru s čelním nakladačem k zajišťování přepravy související s chovem ryb.</t>
  </si>
  <si>
    <t>Projekt představuje nákup 2 nových přívěsů do 3,5 tuny pro přepravu lodí a dalších předmětů související s chovem ryb.</t>
  </si>
  <si>
    <t>Projekt představuje nákup 27 nových vyplavovacích lodí a 15 nových mobilních sil pro přikrmování ryb na rybnících žadatele.</t>
  </si>
  <si>
    <t>Projekt představuje nákup nového vybavení pro chov ryb (aerátory, rozmrazovače, motorové pily, křovinořezy a lodní motor.</t>
  </si>
  <si>
    <t>Předmětem projektu je nákup vybavení rybářského provozu (vozidlo do 3,5 tuny; přepravní bedny; ostatní materiál)</t>
  </si>
  <si>
    <t>Pořízení 4 ks zásobníků krmiv do 15 tun na rybníky: Oleksovický, Pouzdřanský, Šumický dolní, Litobratřický dolní.</t>
  </si>
  <si>
    <t>V rámci projektu bude pořízeno vybavení provozu: oximetr,přepravní bedna hliníková vč. okysličovacího zařízení.</t>
  </si>
  <si>
    <t>Předmětem projektu je pořízení vodní nádrže vodní nádrže Olešník v obci Daskabát a její následné odbahnění.</t>
  </si>
  <si>
    <t>Pořízení kolového traktoru s příslušenstvím pro obsluhu chovu ryb žadatele - převoz krmiv, živých ryb, nakládku materiálů a hmot.</t>
  </si>
  <si>
    <t>Jedná se o pořízení a instalaci zabezpečení areálu s rybníkem a o nákup 2 ks přepínacího plotu.</t>
  </si>
  <si>
    <t>Pořízení lovícího zařízení, užitkového automobilu s přívěsem a bednami pro převoz ryb, dalšího vybavení.</t>
  </si>
  <si>
    <t>Projekt řeší nákup nákladního přepravního vozidla + nákladního přívěsu na přepravu ryb, včetně přepravních beden.</t>
  </si>
  <si>
    <t>Projekt řeší nákup a pořízení nových strojů a zařízení do rybářství. Jde především o zajištění zdravého a bezpečného provozu a produkce.</t>
  </si>
  <si>
    <t>Realizace záměru si klade za cíl doplnit vybavení pro hospodaření na rybnících a rybích sádkách a koupi vozidla.</t>
  </si>
  <si>
    <t xml:space="preserve">Předmětem projektu je pořízení traktoru a čerpadla v rámci investic do akvakultury žadatele. </t>
  </si>
  <si>
    <t>Nákup: dopravní prostředek do 3,5 t s ložnou plochou (1ks), lodě ocelové cca 6 m (2ks), rotační dmychadlo (1ks), skluz.</t>
  </si>
  <si>
    <t>Nákup nového zařízení, které bude sloužit k rybářskému hospodaření na chovných rybnících rybářského podniku.</t>
  </si>
  <si>
    <t>Pořízení nákladního automobilu nad 12 tun v provedení třístranný sklápěč pro obsluhu chovu ryb žadatele - převozy.</t>
  </si>
  <si>
    <t>Pořízení dopravního prostředku do 3,5tuny s ložnou plochou pro obsluhu chovu ryb žadatele a pořízení vybavení .</t>
  </si>
  <si>
    <t>Pořízení rybářského přívěsu a vybavení pro rybářství - přepravní bedna - monoblok, plastový skluz, rukáv, keser.</t>
  </si>
  <si>
    <t>Nákup techniky a potřebného vybavení do rybářství - terénní vozidla, užitkové vozidlo se sklopnou plochou.</t>
  </si>
  <si>
    <t>Odbahnění rybníků Ovčačka a Troubník s rekonstrukcí hráze, výpustního zařízení, bezpečnostního přelivu, loviště.</t>
  </si>
  <si>
    <t>Rekonstrukce stávajících sádek v Náměšti nad Oslavou, rekonstrukce zpevněných ploch a odvodnění, rozvody elektřiny a příslušenství.</t>
  </si>
  <si>
    <t>Pořízení vybavení rybničního hospodářství - Rückel-Vackův aparát, rampa na bedny, skládací plachtové rybochovné bazény, motorové pily, zátahové sítě, podložní sítě, dmychadlo.</t>
  </si>
  <si>
    <t>Pořízení rybářského vybavení - přepravní bedny - monobloku, přepravní bedny plastové malé, plastového skluzu, rukávu, nákladního přívěsu a Rückel-Vackova aparátu.</t>
  </si>
  <si>
    <t>Nákup techniky a potřebného vybavení do rybářství - traktoru s přídavnými stroji a vlekem, pásového bagru a lodí .</t>
  </si>
  <si>
    <t>Pořízení terénního nákladního vozidla do 3,5 t, přívěsu s nosností 3,5 t (trojstranný sklápěč).</t>
  </si>
  <si>
    <t>Projekt má dvě části: tou hlavní je obnova rybníka ve stávající kaskádě vodních nádrží využívaných pro produkci ryb.</t>
  </si>
  <si>
    <t>Jedná se o Modernizaci části sádek ŠTIČÍ LÍHEŇ - ESOX, spol. s r.o. v Táboře - modernizace vodního zdroje.</t>
  </si>
  <si>
    <t>Výstavba nového rybníka na parc.č. 55 v k.ú. Rajchéřov. Zároveň chce žadatel pořídit strojové vybavení.</t>
  </si>
  <si>
    <t>Je žádáno o tabulka, dmychadlo, přepínací plot plůdkový a násadový, kesery, saky, váha, fotopast, přístupová lávka.</t>
  </si>
  <si>
    <t>Rekonstrukce stávajících sádek v Náměšti nad Oslavou - rekonstrukce objektu sádek v počtu 12 nádrží.</t>
  </si>
  <si>
    <t>Předmětem projektu je obnova stávajícího rybníku Štičí, který slouží k chovu ryb, včetně pořízení drobného rybářského vybavení.</t>
  </si>
  <si>
    <t>Naše společnost v současné době buduje své hospodářské zázemí. Jedna z budov v areálu by měla sloužit jako sklad ryb.</t>
  </si>
  <si>
    <t>Projekt je zaměřen na podporu investic, které přispívají ke zvýšení konkurenceschopnosti podniku akvakultury.</t>
  </si>
  <si>
    <t>Předmětem projektu je přístavba líhně a výstavba ocelového přístešku, včetně nákupu vybavení líhně (10ks líhní)</t>
  </si>
  <si>
    <t>Předmětem projektu je vybudování administrativního a technického zázemí objektu sádek a líhní .</t>
  </si>
  <si>
    <t>Projekt řeší nákup nákladního automobilu nad 12 t. Nákl.automobil bude 3 nápravový s pohonem 6x6.</t>
  </si>
  <si>
    <t>Nákup techniky a potřebného vybavení do rybářství - traktor, vozidlo s vozíkem,drtič, čerpadlo, aerátor, kádě, pila.</t>
  </si>
  <si>
    <t>Předmětem realizace projektu je výstavba nových manipulačních sádek a pořízení nové techniky, strojů a zařízení .</t>
  </si>
  <si>
    <t>Nákup techniky a potřebného vybavení do rybářství.</t>
  </si>
  <si>
    <t>Projektem dojde k výstavbě nové hospodářské budovy sídla MO ČRS Příbor, nákupu drobného vybavení pro chov ryb.</t>
  </si>
  <si>
    <t>Nákup malotraktoru a oxymetru MKT pro obsluhu rybochovných zařízení a rybářských revírů.</t>
  </si>
  <si>
    <t>Hlavním předmětem projektu je nákup objektu Sádky Bečov 1. Dále dojde k dovybavení a modernizaci objektu sádek a provozního zařítzení.</t>
  </si>
  <si>
    <t>Nákup techniky a potřebného vybavení do rybářství, stavba garáže a skladu rybářských potřeb, údržba hráze a bezpečnosti provozu.</t>
  </si>
  <si>
    <t xml:space="preserve">Projekt je zaměřen na nákup vybavení určeného k produkci ryb, zkvalitnění jejich odlovu a přepravy. </t>
  </si>
  <si>
    <t>Nákup třídičky na ryby a drobného vybavení.</t>
  </si>
  <si>
    <t>Projekt spočívá v nákupu vybavení pro modernizaci rybářského provozu, čímž dojde k modernizaci akvakulturní jednotky.</t>
  </si>
  <si>
    <t>Projekt řeší odbahnění tří rybníků: Houšků V Lukách (813/2), Houšků rybník (837), Houšků Nový (862/3, 862/4).</t>
  </si>
  <si>
    <t>Projekt řeší odbahnění rybníka, uložení sedimentu na vlastní zemědělské pozemky, dále opravu kamenného opevnění.</t>
  </si>
  <si>
    <t>Doplnění potřebné rybářské výbavy o náčiní a zařízení dosud nepoříditelná. Nákup objektu (garáž,sklad) .</t>
  </si>
  <si>
    <t>Nákup 1 ks automobilu pro akvakulturu. Jedná se o dopravní prostředek do 3,5 t včetně pořízení 1ks přepravní hliníkové bedny.</t>
  </si>
  <si>
    <t>Rekonstrukce stávající sádky - odstranění stávajícího stavu a vybudování nové sádky z betonu, včetně vypouštěcího systému.</t>
  </si>
  <si>
    <t>V rámci projektu bude pořízen dopravní prostředek (osobní automobil) do 3,5 t kategorie N1 s ložnou plochou a přepravní bedny.</t>
  </si>
  <si>
    <t>V rámci projektu bude pořízené mobilní lovící zařízení (mechanický keser, přebírka a nakladač na podvozku).</t>
  </si>
  <si>
    <t>Předmětem projektu je pořízení rybářského vybavení, vozidla s ložnou plochou, monitorovacího zařízení.</t>
  </si>
  <si>
    <t>Jde o odbahnění, úpravu stokové sítě, opravu hráze, schodiště, výpustního zařízení,přístupové lávky, loviště.</t>
  </si>
  <si>
    <t>Předmětem projektu je pořízení vybavení pro přepravu živých ryb z produkce žadatele. Pořízen bude nákladní automobil pro přepravu živých ryb.</t>
  </si>
  <si>
    <t>Realizací projektu dochází k investici do hmotného majetku využívaného pří chovu ryb v rámci hospodářství žadatele.</t>
  </si>
  <si>
    <t>Pořízení nákladního automobilu nad 12 tun pro obsluhu chovu ryb žadatele - převozy ryb, zemních materiálů, hnojiv, apod.</t>
  </si>
  <si>
    <t>Pořízení 4 ks zásobníků krmiv do 15 tun k rybníkům Starý, Uhřický, Ivanovický, Moravské Prusy.</t>
  </si>
  <si>
    <t>Projektem půjde o nákup nakladače, nákup dopravního prostředku do 3,5 t s ložnou plochou.</t>
  </si>
  <si>
    <t>Nákup 3 kusů nákladních aut do 3.5 tuny s ložnou plochou včetně přívěsu a přepravních beden na transport živých ryb.</t>
  </si>
  <si>
    <t>Nákup hliníkových beden na přepravu ryb, včetně okysličovacích a provzdušňovacích zařízení.</t>
  </si>
  <si>
    <t>Projekt řeší nákup 2 ks nových fatmetrů.</t>
  </si>
  <si>
    <t>Projekt řeší nákup 2 ks nových mobilních generátorů.</t>
  </si>
  <si>
    <t>Způsobilým výdajem je nákup 2 ks dopravních prostředků do 3,5 t celoročně užívaných žadatelem.</t>
  </si>
  <si>
    <t xml:space="preserve">Rybník Hutě II.bude odbahněn a rozšířen na zbývající parcely mezi rybníky Hutě I a Hutě II, tj. o plochu 1846 m2. </t>
  </si>
  <si>
    <t>Náplní projektu jsou produktivní investice do rybářského podniku a jeho modernizace. Cílem je zvýšit jeho produkci z akvakultury.</t>
  </si>
  <si>
    <t>Projekt řeší novostavbu haly pro skladování krmiva pro ryby a uskladnění rybářského vybavení a techniky.</t>
  </si>
  <si>
    <t>Projekt řeší odbahnění a obnovu objektů u stávajících rybníků. Předmětem akce je odtěžení sedimentů z rybníků.</t>
  </si>
  <si>
    <t xml:space="preserve">Jedná se o modernizace rybí líhně společnosti ŠTIČÍ LÍHEŇ - ESOX, spol. s r.o. </t>
  </si>
  <si>
    <t>Nákup techniky a potřebného vybavení do rybářského provozu.</t>
  </si>
  <si>
    <t>Způsobilým výdajem projektu je oplocení objektu rybničního hospodářství - areálu sídla firmy vč dílen, skladů a garáže.</t>
  </si>
  <si>
    <t>Projekt je zaměřen na zvýšení soběstačnosti v chovu raných stádií. Dále na zvýšení efektivity práce použitím moderního zařízení a vybavení.</t>
  </si>
  <si>
    <t>Nákup potřebného zařízení, sítí, čerpadel, UV lamp, lodě, přepravník a jiné. Vše potřebné a nutné pro chov ryb.</t>
  </si>
  <si>
    <t>Projekt řeší rekonstrukci a úpravu povrchů stávajících skladů, šatny a sociálního zařízení v areálu sídla společnosti.</t>
  </si>
  <si>
    <t>Nákup rybářského vybavení.</t>
  </si>
  <si>
    <t>Pořízení motorové pily, čerpadla, mechanického keseru a lesního křovinořezu.</t>
  </si>
  <si>
    <t>Projektem bude pořízen dopravní prostředek a přepravní bedny.</t>
  </si>
  <si>
    <t xml:space="preserve">Projekt se zabývá modernizací provozu Kolowratského rybářství. </t>
  </si>
  <si>
    <t xml:space="preserve">Projekt řeší odstranění sedimentů (odbahnění) rybníka "Malý Netřebský rybník". </t>
  </si>
  <si>
    <t>Nákup dopravního prostředku do 3,5 t kategorie N1 s ložnou plochou, motorového plovoucího vodního čerpadla, 4 přepravních beden.</t>
  </si>
  <si>
    <t>Pořízení hákového nosiče kontej. 6x6 na přepr. ryb se dvěmi kontejnery, přívěsu s monoblokem na přepr. Ryb.</t>
  </si>
  <si>
    <t>Nákup vybavení do rybářství, údržbu rybníků a pro další rozvoj rybářství žadatele.</t>
  </si>
  <si>
    <t>Projekt řeší nákup : pásový dopravník, vyplavovací lodě, aerační zařízení, krmná sila, síť, brakovnice, vaničky a další.</t>
  </si>
  <si>
    <t>Realizace projektu si klade za cíl dovybavit stávající rybniční hospodářství, sádky a RAS o přepravní bedny, automobilu.</t>
  </si>
  <si>
    <t>Modernizace nemovitosti v objektu sádek je zaměřená zejména na rekonstrukci provozovny určené pro lovce ryb na udici.</t>
  </si>
  <si>
    <t>Rekonstrukce prodejny ryb - v stávající prodejně budou provedeny stavební úpravy nádrží na ryby, včetně vybavení .</t>
  </si>
  <si>
    <t>Projektem půjde o výstavbu lehké dřevěné stavby určené pro půjčování a servis vybavení pro lov na udici.</t>
  </si>
  <si>
    <t>Jedná se o nákup vybavení pro maloobchodní prodejnu ryb a to zařízení pro skladování ryb a rybích výrobků.</t>
  </si>
  <si>
    <t>Způsobilým výdajem je nákup postelí z masivní fošny tvrdého dřeva vč. roštů a matrací a noční stolky.</t>
  </si>
  <si>
    <t>Diverzifikace akvakulturních činností  a příjmů prostřednictvím pořízení mobilní prodejny a rozšíření vybavení.</t>
  </si>
  <si>
    <t>Cílem projektu vybudování rybářského areálu pro lov ryb na udici.</t>
  </si>
  <si>
    <t>Předmětem projektu je modernizace pěti stávajících sádek pro sádkování a chov ryb s cílem posílení konkurenceschopnosti.</t>
  </si>
  <si>
    <t>Předmětem projektu je odbahnění části rybníka Haltýř, který zajišťuje přítok do sádek a to u nátoků na jednotlivé sádky. Tím se zlepší kvalita sádkované vody a zvýší se zásobní objem vody v rybníku.</t>
  </si>
  <si>
    <t>Projekt je zaměřen na rozvoj nově vzniklého rybářství pořízením technického vybavení - nádrží, sítě a strojů.</t>
  </si>
  <si>
    <t>Předmětem projektu je pořízení nezbytného rybářského vybavení pro začínajícího chovatele, který zahajuje podnikánív akvakultuře.</t>
  </si>
  <si>
    <t>Pořízení traktoru od 60 do 75 kW, návěs o min. nosnosti 5000 kg, dvě motorové pily, křovinořez, oxymetr a plovoucí čerpadlo.</t>
  </si>
  <si>
    <t>Záměrem žadatele je investicí do zařízení k produkci ryb realizovat vlastní chov ryb -  pro restauraci, prodej ryb.</t>
  </si>
  <si>
    <t>Jedná se o nákup 2 kusů vrhacích sítí, oximetru, podložní sítě,  5 kusů plastových kádí, váhy na ryby, příslušenství.</t>
  </si>
  <si>
    <t>Pro zahájení činnosti v rybářství dojde k pořízení zařízení.</t>
  </si>
  <si>
    <t>Jedná se o realizaci projektu intenzivního chovu lososovité ryby v RAS. V rámci projektu dojde k výstavbě kompletního recirkulačního akvakulturního systému sloužícího k produkci lososovitých ryb.</t>
  </si>
  <si>
    <t>Vybudování recirkulačního RAS včetně odchovny a líhně za účelem zvýšení konkurenceschopnosti a nezávislosti. Zajištění trvalého zdroje kvalitní ryby pro naše odběratele, naší prodejnu a zpracovnu ryb.</t>
  </si>
  <si>
    <t>Předmětem projektu je vybudování nového moderního a komplexního recirkulačního akvakulturního systému včetně líhně a odchovny. Recirkulační systém obsahuje dva samostatné recirkulační okruhy.</t>
  </si>
  <si>
    <t>Projekt je zaměřen na vybudování recirkulačního zařízení k produkci pstruha duhového. Recirkulační akvakulturní systém je moderní progresivní a k životnímu prostředí šetrná technologie chovu ryb.</t>
  </si>
  <si>
    <t>Projekt je zaměřen na instalaci systému RAS, který umožňuje plnou kontrolu procesu odchovu ryb počínaje rozmnožováním, odchovem od raných stádií až do komerční velikosti.</t>
  </si>
  <si>
    <t>Předmětem projektu je rozšíření recirkulačního systému o zdroj kyslíku, vybavení pro dezinfekci vody a pro manipulaci s rybami.</t>
  </si>
  <si>
    <t>Předmětem projektu je rozšíření recirkulačního systému o rybí líheň a vybavení pro zlepšení kvality vody a welfare.</t>
  </si>
  <si>
    <t>Jedná se o realizaci projektu intenzivního chovu ryby v RAS. V rámci projektu dojde k výstavbě kompletního recirkulačního zařízení.</t>
  </si>
  <si>
    <t>Jedná se o realizaci projektu intenzivního chovu ryby v RAS. V roce 2016 byla s úspěchem realizována první etapa a na základě zkušeností a poptávky se provozovatel rozhodl vybudovat etapu č. 2.</t>
  </si>
  <si>
    <t>Jedná se o realizaci s předpokladem intenzivního chovu kapra, a lososovitých (popř. dalších druhů) ryb v řízeném prostoru recirkulačního zařízení.</t>
  </si>
  <si>
    <t>Projekt řeší rozšíření výrobních kapacit, a to novostavbou recirkulačních žlabů dánského typu pro chov lososovitých ryb.</t>
  </si>
  <si>
    <t>Realizace Rybí farmy Kunvald - 1. etapy, v rámci které bude vybudována rybí líheň pro odchov plůdku a žlabovna pro chov ryb.</t>
  </si>
  <si>
    <t>Pořízení kompletní technologie k chovu ryb - RAS, která bude umístěna ve stávající zemědělské budově.</t>
  </si>
  <si>
    <t>Vysazování úhoře říčního ve stádiu monté do dolního toku Labe, Ohře a střední části řeky Jizery.</t>
  </si>
  <si>
    <t>Projekt je zaměřen na vysazování monté úhoře říčního (Anguilla anguilla) ve vybraných revírech povodí řeky Labe a řeky Ondry v roce 2016.</t>
  </si>
  <si>
    <t>Projekt je zaměřen na vysazování monté úhoře říčního (Anguilla anguilla) v revírech Západočeského územního svazu v roce 2017.</t>
  </si>
  <si>
    <t>Projekt je zaměřen na vysazování monté úhoře říčního (Anguilla anguilla) v revírech Západočeského územního svazu v roce 2016.</t>
  </si>
  <si>
    <t>Vysazování úhoře říčního (Anguilla anguilla) do vybraných rybářských revírů v povodí řeky Labe a Odry.</t>
  </si>
  <si>
    <t>Projekt je zaměřen na vysazování rozkrmeného mladého úhoře v revírech Moravskoslezského  územního svazu  ČRS v roce 2017.</t>
  </si>
  <si>
    <t>Projekt je zaměřen na vysazování monté úhoře říčního (Anguilla anguilla) v revírech Západočeského územního svazu v roce 2018</t>
  </si>
  <si>
    <t>Vyhotovení základní analýzy sběru dat v odvětví akvakultury v ČR pro zajištění splnění povinností ČR daných nařízením EU 2017/1004 o vytvoření rámce Unie pro shromažďování, správu a využívání údajů</t>
  </si>
  <si>
    <t>Personální a technické zajištění pro sběr dat v oblasti akvakultury v České republice dle nařízení EU 2017/1004 o vytvoření rámce Unie pro shromažďování, správu a využívání údajů v odvětví rybolovu.</t>
  </si>
  <si>
    <t>Předmětem projektu je zpracování studie týkající se stavu úniku úhoře říčního z území České republiky.</t>
  </si>
  <si>
    <t>Projekt spočívá v organizačním zajištění jednání týkající se sběru dat se zástupci jednotlivých členských států ENRF.</t>
  </si>
  <si>
    <t>Projektem je odborná publikace vytvořená na základě vědecké studie, která poskytne vodítko pro monitorování a kontrolu.</t>
  </si>
  <si>
    <t>Personální a technické zajištění pro sběr dat v oblasti akvakultury v České republice dle nařízení EU 2017/1004 o vytvoření rámcce Unie pro shromažďování, správu a využívaní údajů v odvětví rybolovu.</t>
  </si>
  <si>
    <t>Technické zajištění pro sběr dat v oblasti akvakultury v České republice dle nařízení EU 2017/1004 o vytvoření rámcce Unie pro shromažďování, správu a využívaní údajů v odvětví rybolovu.</t>
  </si>
  <si>
    <t>Web projektu Ryba na talíř je zdrojem informací, zajímavých receptů, plánovaných akcí a kontaktů na lokální dodavatele.</t>
  </si>
  <si>
    <t>Pomocí knih Recepty ze sladkovodních ryb a Kapřík Metlík je propagována sladkovodní akvakultura.</t>
  </si>
  <si>
    <t>Reklama do tisku má za cíl propagovat sladkovodní ryby a upozornit širokou veřejnost na pozitivní přínos jejich konzumace.</t>
  </si>
  <si>
    <t>Realizace kontaktních akcí za účelem propagace sladkovodní akavakultury.</t>
  </si>
  <si>
    <t>Natočení a odvysílání edukačního seriálu pro širokou veřejnost"Rybí svět Jakuba Vágnera"v počtu 3 dílů.</t>
  </si>
  <si>
    <t>Projekt je zaměřen na propagaci speciálních i tradičních rybích výrobků široké veřejnosti na výstavách a jiných prezentacích.</t>
  </si>
  <si>
    <t xml:space="preserve">Kolektiv autorů zpracuje největší rybářský slovník, který, co do rozsahu,  byl dosud v České republice sestaven. </t>
  </si>
  <si>
    <t>Pořízení předmětů s logem Pohořelického kapra: např. zástěry, trička, hrnečky, propisky, usb, balonky, a další.</t>
  </si>
  <si>
    <t>Projekt je zaměřen na klíčové dovednosti zpracování ryb. Účastníci absolvují přednášku na toto odborné téma.</t>
  </si>
  <si>
    <t>Náplní projektu je aktualizované vydání odborné publikace Optimalizace metod hormonálně indukované ovulace.</t>
  </si>
  <si>
    <t>Jedná se o pořízení 1 ks pračky ryb s dopravníkem a 1 ks váhy etiketovací.</t>
  </si>
  <si>
    <t>Nákup automobilu s mrazícím boxem pro distribuci ryb a výrobků z nich a zařízení pro zlepšení bezpečnosti, hygieny a zdravotních podmínek při zpracovaní ryb a výrobků z nich.</t>
  </si>
  <si>
    <t xml:space="preserve">Projektem bude realizováno vybavení zpracovny-zabíječka, kuchačka, atd., vozidlo (1 ks). </t>
  </si>
  <si>
    <t>Vybavení zpracovny ryb potřebným zařízením pro jejich zpracovávání: 1. ruční půlička kapra, 2. nařezávač kůstek, 3. výrobník ledu, 4. chladící vitrína, 5. pultový mrazák, 6.vysokotlaká myčka</t>
  </si>
  <si>
    <t>Předmětem projektu je pořízení a modernizace vybavení zpracoven ryb České Budějovice, Třeboň a Jesenice společnosti Fish Market a.s.</t>
  </si>
  <si>
    <t>Zlepšení pracovních podmínek v objektech zpracovny ryb České Budějovice - realizace teplovodního vytápění v provozním objektu a pořízení lapačů hmyzu do výrobního objektu.</t>
  </si>
  <si>
    <t>Předmětem projektu je nákup technologií pro balení rybích past, a dále varný kotel.</t>
  </si>
  <si>
    <t>Předmětem projektu je vybavení zpracovny ryb pro výrobu rybích lahůdek (saláty, klobásy, párečky) a rozvoz výrobků.</t>
  </si>
  <si>
    <t xml:space="preserve">Projekt řeší nákup zařízení pro provoz zpracovny ryb a rozšíření sortimentu rybích výrobků. </t>
  </si>
  <si>
    <t>Cílem projektu společnosti GASTRO-MENU EXPRESS a.s. je zvýšení výrobní kapacity, a to prostřednictvím investice do modederního zařízení.</t>
  </si>
  <si>
    <t>Pořízení vybavení pro výrobu uzených výrobků z ryb - elektrické udírny, udírenských vozíků a udírenských roštů.</t>
  </si>
  <si>
    <t>Pořízení nového vybavení pro zpracování ryb.</t>
  </si>
  <si>
    <t xml:space="preserve">Nákup stahovačky kůže - urychlení celého procesu zpracování ryb a zlepšení kvality výrobků z ryb. </t>
  </si>
  <si>
    <t>Modernizace podlahy ve zpracovně ryb České Budějovice, modernizace chladicího zařízení ve zpracovně ryb Třeboň.</t>
  </si>
  <si>
    <t>Projekt spočívá v nákupu 2 kusů mobilních vakuových komorových baliček což přispěje ke zvýšení celkového množství zpracovaných ryb.</t>
  </si>
  <si>
    <t>Přístavba rybného závodu.</t>
  </si>
  <si>
    <t>Projekt spočívá v realizaci Výroční konference pro odbornou i laickou veřejnost, kde budou účastnící informováni o veškerých aktivitách OP Rybářství.</t>
  </si>
  <si>
    <t>Předmětem projektu je zpracování marketingové studie odvětví akvakultury a komunikační strategie - opatření 5.2.b) propagační kampaně.</t>
  </si>
  <si>
    <t>Projekt je zaměřen na vyhodnocení environmentálních dopadů OP Rybářství 2007 - 2013 a zhodnocení naplnění cíle - Podpora ochrany a zlepšování životního prostředí a přírodních zdrojů v ČR.</t>
  </si>
  <si>
    <t>Projekt spočívá v přípravě a realizaci 3 stanovených seminářů s názvem Veřejné zakázky OP Rybářství 2014 - 2020.</t>
  </si>
  <si>
    <t>Projekt spočívá v zajištění výroby 11 druhů propagačních předmětů vážících se k Operačnímu programu Rybářstství 2014-2020</t>
  </si>
  <si>
    <t>Projekt spočívá v zajištění 2 druhů materiálů: aktualizace a dotisk existující publikace Průvodce OP Rybářství a grafické zpracování a tisk skládací brožury k podporovaným opatřením OP Rybářství.</t>
  </si>
  <si>
    <t>Projekt spočívá v realizaci poradenských služeb Asociace komunikačních agentur při přípravě zadávací dokumentace pro veřejnou zakázku na komunikační služby OP Rybářství 2014 - 2020.</t>
  </si>
  <si>
    <t>Projekt spočívá ve vypracování oponentních posudků k nově navrženým položkám způsobilých výdajů a jejich finančních limitů.</t>
  </si>
  <si>
    <t>Projekt spočívá v realizaci 3 druhů plnění: revize a doplnění existujících limitů způsobilých výdajů a jejich finančních limitů.</t>
  </si>
  <si>
    <t>Projekt spočívá ve vypracování znaleckého posudku znalcem v oboru vodního hospodářství - rybářství a rybnikářství.</t>
  </si>
  <si>
    <t xml:space="preserve">Projekt spočívá v realizaci průběžného hodnocení OP Rybářství 2014-2020 a analýzy finančních nástrojů. </t>
  </si>
  <si>
    <t>Projekt spočívá ve vypracování znaleckých a odborných posudků a stanovisek pro potřeby Řídicího orgánu OP Rybářstství 2014-2020.</t>
  </si>
  <si>
    <t>Priorita unie 5</t>
  </si>
  <si>
    <t>Příspěvek společenství EU (Kč)</t>
  </si>
  <si>
    <t>Příspěvek společenství EU (EUR)</t>
  </si>
  <si>
    <t>Název operace - projektu</t>
  </si>
  <si>
    <t>Shrnutí operace - projektu</t>
  </si>
  <si>
    <t>Jméno příjemce</t>
  </si>
  <si>
    <t>Místo realizace - poštovní  kód operace</t>
  </si>
  <si>
    <t>Bodové ohodnocení</t>
  </si>
  <si>
    <t>Projekt představuje nákup nového vybavení pro chov ryb (aerátory, plovoucí čerpadla, kádě, lodní motory, váhy a ostatní zařízení).</t>
  </si>
  <si>
    <t xml:space="preserve">Projekt řeší převážně odbahnění rybníku v k.ú.Mladoňov, p.č. 790. </t>
  </si>
  <si>
    <t>Předmětem projektu je několik investicí a to: nákup nakladače na živé ryby, kafilérného kontejneru a výstavba distribuce.</t>
  </si>
  <si>
    <t>Předmětem projektu je modernizace vybavení pstruží líhně na středisku Velká Losenice vč. pořízení solárních panelů.</t>
  </si>
  <si>
    <t>Pořízení dalšího základního vybavení a výpustního zařízení nezbytného pro budoucí provoz hospodářství.</t>
  </si>
  <si>
    <t>Datum zahájení fyzické realizace</t>
  </si>
  <si>
    <t>Datum ukončení fyzické realizace</t>
  </si>
  <si>
    <t>Optimalizace managementu rybniční akvakultury - potlačení negativního vlivu střevličky východní.</t>
  </si>
  <si>
    <t>Optimalizace postupů pro snížení ztrát vnitrobuněčné vody po rozmrazení u rybích výrobků.</t>
  </si>
  <si>
    <t>Ověření možnosti zlepšení welfare ryb při výlovu rybníku.</t>
  </si>
  <si>
    <t>Bude otestován postup pro potlačení negativního vlivu invazivní střevličky východní a vyhodnocen vliv na produkční výsledky a kvalitu masa ryb, množství a strukturu přirozené potravy a kvalitu vody.</t>
  </si>
  <si>
    <t>Cílem projektu je v provozních podmínkách rybářského podniku zjistit a ověřit správné postupy vedoucí k omezení ztrát vody u rozmrazovaných výrobků z rybího masa běžně chovaných druhů ryb.</t>
  </si>
  <si>
    <t>V rámci projektu bude sledováno, zda nová konstrukce rybářské kádě s aerací, resp. oxygenací dokáže zlepšit welfare ryb při výlovu rybníku.</t>
  </si>
  <si>
    <t>JAROŠ DUŠAN</t>
  </si>
  <si>
    <t>ŠAMPALÍK MILAN</t>
  </si>
  <si>
    <t>ZELENÝ JIŘÍ</t>
  </si>
  <si>
    <t>LAJZA TOMÁŠ</t>
  </si>
  <si>
    <t>KULIŠ JIŘÍ</t>
  </si>
  <si>
    <t>Lesní družstvo Vysoké Chvojno s.r.o."</t>
  </si>
  <si>
    <t>WRATISLAV EVŽEN</t>
  </si>
  <si>
    <t>GEISSLEROVÁ DENISA</t>
  </si>
  <si>
    <t>DUB DAVID</t>
  </si>
  <si>
    <t>Český rybářský svaz, z. s., místní organ</t>
  </si>
  <si>
    <t>Český rybářský svaz, z. s., místní organizace Most</t>
  </si>
  <si>
    <t>Kinský Žďár a.s.</t>
  </si>
  <si>
    <t>ANAS, spol s r.o.</t>
  </si>
  <si>
    <t>Vojan s.r.o.</t>
  </si>
  <si>
    <t>Zlepšení konkurenceschopnosti a životaschopnosti KŠH ČB I</t>
  </si>
  <si>
    <t>Nákup traktorového návěsu a příslušenství</t>
  </si>
  <si>
    <t>Pořízení zařízení a investice do akvakultury</t>
  </si>
  <si>
    <t>Hliníkové bedny na ryby II.</t>
  </si>
  <si>
    <t>Inovace rybářství</t>
  </si>
  <si>
    <t>Investice - rybářské vybavení - Dvůr Lnáře, spol. s r. o.</t>
  </si>
  <si>
    <t>Rozmrazovače 2018</t>
  </si>
  <si>
    <t>Nákup vybavení pro údržbu sádek a hrází rybníků</t>
  </si>
  <si>
    <t>Rybářská zařízení 2018</t>
  </si>
  <si>
    <t>Zařízení pro akvakulturu - středisko Sedlice</t>
  </si>
  <si>
    <t>Modernizace el. přípojek vč. osvětlení - sádky Štiptoň</t>
  </si>
  <si>
    <t>Modernizace rybářství - BioFish s.r.o.</t>
  </si>
  <si>
    <t>Investice do zkvalitnění chovu ryb</t>
  </si>
  <si>
    <t>Modernizace odlovní budovy - sádky</t>
  </si>
  <si>
    <t>Nákup provozního vybavení</t>
  </si>
  <si>
    <t>Nákup a obnova techniky pro rybářství</t>
  </si>
  <si>
    <t>Nákup dopravního prostředku</t>
  </si>
  <si>
    <t>Pořízení zařízení</t>
  </si>
  <si>
    <t>Modernizace budovy ČRS MO Stod</t>
  </si>
  <si>
    <t>Šikmé nakladače, 13. kolo</t>
  </si>
  <si>
    <t>Modernizace slovovacího zařízení sádky Dobrá Voda</t>
  </si>
  <si>
    <t>Automatické krmítko ryb</t>
  </si>
  <si>
    <t>Vybavení rybářského provozu I</t>
  </si>
  <si>
    <t>ČRS MO Most - modernizace</t>
  </si>
  <si>
    <t>Uvedení rybochovného zařízení do původního stavu</t>
  </si>
  <si>
    <t>Nákladní automobil do 3,5t s ložnou plochou (PICK-UP) - 13. kolo</t>
  </si>
  <si>
    <t>Nákup doplňkového vybavení do rybářství</t>
  </si>
  <si>
    <t>Obahnění rybníka</t>
  </si>
  <si>
    <t xml:space="preserve">Pořízení nákladního automobilu </t>
  </si>
  <si>
    <t>Nákup vybavení do rybářství</t>
  </si>
  <si>
    <t>Oprava a odbahnění rybníku Hluboká</t>
  </si>
  <si>
    <t>Pořízení 3 ks dopravních prostředků do 18t, 2 ks samostatné třístranné sklápěcí nástavby, 1 ks třístranné sklápěcí nástavby/přepravník krmných směsí, 1 ks mobilního nasávacího zařízení.</t>
  </si>
  <si>
    <t>384 11</t>
  </si>
  <si>
    <t>Nákup potřebného vybavení do rybářského provozu - návěsu, váhy a vzduchovacího kompresoru</t>
  </si>
  <si>
    <t>582 61</t>
  </si>
  <si>
    <t>Nákup přívěsného zařízení za os.aut.,provzdušňovacího zařízení,přepravní bedny na ryby,rybařských sítí,skluzů,kádí, motorové pily a tabulky.Budou sloužit k rybář. hospodař. na mém chovném rybníku.</t>
  </si>
  <si>
    <t>335 44</t>
  </si>
  <si>
    <t>Pořízení beden hliníkových pro přepravu ryb.</t>
  </si>
  <si>
    <t>Projekt řeší nákup sil pro uskladnění krmiv, provzdušňovací zařízení- dmychadlo,  sítě, monitoring ,váha, hlásné a měřící zařízení,  informační tabulka.</t>
  </si>
  <si>
    <t>341 42</t>
  </si>
  <si>
    <t>Předmětem projektu je pořízení rybářského vybavení, rekonstrukce střechy garáže na sádkách a výměna oken v budově s kancelářemi, sociálním zařízením a sklady.</t>
  </si>
  <si>
    <t>Způsobilým výdajem bude nákup rozmrazovačů - 9 ks na rybníky a 5 ks na sádky. Budou sloužit pro zajištění optimálních kyslíkových poměrů.</t>
  </si>
  <si>
    <t>374 01</t>
  </si>
  <si>
    <t>Nákup zařízení pro akvakulturu za účelem modernizace a obnovy výrobních prostředků na rybářské středisko Blatná a Sedlice s cílem udržení kvality, množství produkce a využití technického pokroku.</t>
  </si>
  <si>
    <t>388 01     387 32</t>
  </si>
  <si>
    <t>Způsobilým výdajem bude nákup 1 ks přívěsu za nákladní automobil, motorové pily 3ks a podložní sítě 2 ks.</t>
  </si>
  <si>
    <t>Nákup zařízení pro akvakulturu za účelem modernizace a obnovy výrobních prostředků na rybářské středisko Sedlice s cílem udržení kvality, množství produkce a využití technického pokroku.</t>
  </si>
  <si>
    <t>387 32</t>
  </si>
  <si>
    <t>Projekt řeší modernizaci osvětlení, zásuvkových a rozvodových skříní v areálu sádek Štiptoň.</t>
  </si>
  <si>
    <t>Nákup potřebného vybavení do rybářství a plachtové haly</t>
  </si>
  <si>
    <t>394 70</t>
  </si>
  <si>
    <t>Předmětem projektu je zpevnění hráze rybníka, výstavba příjezdové cesty, nákup kompresoru se vzduchovačem a fotovoltaických panelů na hospodářskou budovu.</t>
  </si>
  <si>
    <t>Předmětem projektu je nákup vybavení rybářského provozu (plovoucí čerpadlo a podložní síť).</t>
  </si>
  <si>
    <t>Způsobilým výdajem je nákup 2 ks hydraulických agregátů a 2 ks mříží vč. pojezdů.</t>
  </si>
  <si>
    <t>696 74</t>
  </si>
  <si>
    <t>378 02</t>
  </si>
  <si>
    <t>Projekt popisuje pořízení nového vybavení pro chov ryb, které bude užíváno v celém podniku.</t>
  </si>
  <si>
    <t>Projekt řeší opravu a odbahnění rybníků Hluboká.</t>
  </si>
  <si>
    <t>533 21</t>
  </si>
  <si>
    <t>565 44</t>
  </si>
  <si>
    <t>Nákup 1 ks elektrocentrály, 1 ks zásob. na obiloviny 18 m3, 1 ks přepr. bedny na ryby, 1 ks plastové vyplach. lodě, 1 ks tryskového aerátoru, 1 ks vrh. sítě, 1 ks odchov.nádrže o objemu do 3 800 l.</t>
  </si>
  <si>
    <t>533 41      533 04</t>
  </si>
  <si>
    <t>Nákup a obnova techniky využívané v rybářství.</t>
  </si>
  <si>
    <t>391 27</t>
  </si>
  <si>
    <t>Předmětem projektu je pořízení náhradního zdroje elektrické energie  a fotovoltaické systémy. Dále bude pořízen líhňářský aparát.</t>
  </si>
  <si>
    <t>739 91</t>
  </si>
  <si>
    <t>Předmětem projektu je pořízení dopravního prostředku do 3,5 tuny a pořízení zařízení k vlastní produkci ryb - kesery. Součástí je také pořízení cedulky o spolufinancování.</t>
  </si>
  <si>
    <t>Předmětem projektu je pořízení zařízení - podložní sítě, motorových pil.</t>
  </si>
  <si>
    <t>742 12</t>
  </si>
  <si>
    <t>793 99</t>
  </si>
  <si>
    <t>Modernizace budovy a nákup vybavení</t>
  </si>
  <si>
    <t>333 01</t>
  </si>
  <si>
    <t>Pořízení šikmých nakladačů pro nakládání ryb ze sádek na dopravní prostředky.</t>
  </si>
  <si>
    <t>364 01</t>
  </si>
  <si>
    <t>Rekonstrukce zařízení pro akvakulturu za účelem modernizace a obnovy výrobních prostředků - slovovacího zařízení na sádkách  s cílem udržení kvality, množství produkce a využití technického pokroku.</t>
  </si>
  <si>
    <t>262 01</t>
  </si>
  <si>
    <t>Jedná se o nákup zařízení na zjišťování kvality vody, podložních sítí, areátorů a vzduchovacích válců.</t>
  </si>
  <si>
    <t>Jedná se o pořízení automatického krmítka ryb včetně dopravního potrubí.</t>
  </si>
  <si>
    <t>392 01</t>
  </si>
  <si>
    <t>Náplní projektu je pořízení rybářského vybavení pro potřeby ČRS MO Rožmitál pod Třemšínem.</t>
  </si>
  <si>
    <t>262 42</t>
  </si>
  <si>
    <t>Modernizace oplocení a nákup vybavení</t>
  </si>
  <si>
    <t>Předmětem projektu je rekonstrukce rybochovného zařízení a pořízení zařízení k vlastní produkci ryb - vanička 5 ks. Dále je součástí projektu pořízení cedulky o spolufinancování.</t>
  </si>
  <si>
    <t>436 01</t>
  </si>
  <si>
    <t>Pořízení nákladního automobilu do 3,5tuny s ložnou plochou a aerátorů.</t>
  </si>
  <si>
    <t>Nákup vybavení vozidla, vleku a stěpkovače, elektrocentrály, oximetru a odchovné nádrže</t>
  </si>
  <si>
    <t>591 02</t>
  </si>
  <si>
    <t>Odbahnění rybníka a nákup vozidla a drobného vybavení</t>
  </si>
  <si>
    <t>792 01</t>
  </si>
  <si>
    <t>Pořízení nákladního automobilu pro převoz ryb a dopravu krmení k našim rybníkům a dále pořízení líhňařského aparátu, který bude sloužit pro vlastní odchov a produkci plůdku štiky.</t>
  </si>
  <si>
    <t>262 61      263 01</t>
  </si>
  <si>
    <t>Český rybářský svaz, z. s., Středočeský</t>
  </si>
  <si>
    <t>Český rybářský svaz, z. s., územní svaz</t>
  </si>
  <si>
    <t>Vysazování monté úhoře říčního v revírech Západočeského územního svazu v roce 2019</t>
  </si>
  <si>
    <t>Vysazování rozkrmeného mladého úhoře v revírech Západočeského územního svazu v roce 2019</t>
  </si>
  <si>
    <t>Vysazování úhoře monté do vybraných rybářských revírů Středočeského kraje</t>
  </si>
  <si>
    <t>Vysazování rozkrmeného úhoře říčního v r. 2019</t>
  </si>
  <si>
    <t>Projekt je zaměřen na vysazování monté úhoře říčního (Anguilla anguilla) v revírech Západočeského územního svazu v roce 2019.</t>
  </si>
  <si>
    <t>Projekt je zaměřen na vysazování rozkrmeného mladého úhoře v revírech Západočeského územního svazu v roce 2019.</t>
  </si>
  <si>
    <t>709 00</t>
  </si>
  <si>
    <t>Projekt je zaměřen na vysazování rozkrmeného mladého úhoře v revírech Moravskoslezského  územního svazu  ČRS v roce 2019.</t>
  </si>
  <si>
    <t>Realizace kontaktních akcí projektu Ryba na talíř pro roky 2019 a 2020</t>
  </si>
  <si>
    <t>Zajištění výstav a veletrhů pro projekt Ryba na talíř na rok 2019</t>
  </si>
  <si>
    <t>Zajištění kreativní části Ryba na talíř pro roky 2019 a 2020</t>
  </si>
  <si>
    <t>Realizace kontaktních akcí za účelem propagace sladkovodní akvakultury má za cíl pomocí vedení kontaktní kampaně poukázat na pozitiva konzumace ryb, jejich chuť a přínos pro lidský organismus</t>
  </si>
  <si>
    <t>"Zajištění výstav a veletrhů pro projekt Ryba na talíř na rok 2019" se zaměřuje na propagaci sladkovodní akvakultury a poukazuje pozitivní vliv konzumace konzumace ryb na lidský organismus.</t>
  </si>
  <si>
    <t>Projekt je zaměřen na propagaci sladkovodní akvakultury a poukazuje na pozitivní vliv sladkovodních ryb na lidský organismus a odbourává bariéry při jejich zpracování a konzumaci.</t>
  </si>
  <si>
    <t>110  00</t>
  </si>
  <si>
    <t>Zemědělské družstvo Hrotovice, družstvo</t>
  </si>
  <si>
    <t>Vybavení pro zpracovnu ryb</t>
  </si>
  <si>
    <t>Zpracovna ryb Hrotovice</t>
  </si>
  <si>
    <t>Myčka přepravek, prořezávačka svalových kůstek</t>
  </si>
  <si>
    <t>Modernizace vážicího systému 2018</t>
  </si>
  <si>
    <t xml:space="preserve">Modernizace zpracovny </t>
  </si>
  <si>
    <t>Pořízení vybavení na středisko HS62 Mušov - Zpracovna ryb.</t>
  </si>
  <si>
    <t>Předmětem projektu je vybavení zpracovny ryb pro zpracování živých ryb do výrobků z ryb: filetů a kuchaných ryb.</t>
  </si>
  <si>
    <t>Pořízení mycího zařízení na přepravky a prořezávačky svalových kostí</t>
  </si>
  <si>
    <t>Nákup vybavení pro zpracování ryb - balička, váha, výrobník ledu, chladící a mrazící kontejner a odpuzovač hmyzu.</t>
  </si>
  <si>
    <t>Projekt spočívá v modernizaci stávajícího a nákupu nového vážního systému, čímž dojde k modernizaci a zvýšení zpracovatelských kapacit, zrychlení expedice výrobků a ke zvýšení produktivity práce.</t>
  </si>
  <si>
    <t>675 55</t>
  </si>
  <si>
    <t>Jednání/Akce pro řízení a implementaci OP Rybářství 2014 - 2020</t>
  </si>
  <si>
    <t>Zaměstnanci na HPP hrazení z Technické pomoci OP Rybářství 2014 - 2020 IV.</t>
  </si>
  <si>
    <t>Nákup mediálního prostoru a tisk</t>
  </si>
  <si>
    <t>Hodnocení projektů 2019</t>
  </si>
  <si>
    <t>Zaměstnanci na HPP hrazení z Technické pomoci OP Rybářství 2014 - 2020 V.</t>
  </si>
  <si>
    <t>Motivace zaměstnanců Ministerstva zemědělství v programovém období 2014 - 2020 V.</t>
  </si>
  <si>
    <t>Monitorovací výbory a konference OP Rybářství (2019-2021)</t>
  </si>
  <si>
    <t>Motivace zaměstnanců Ministerstva zemědělství v programovém období 2014 - 2020 VI.</t>
  </si>
  <si>
    <t>Projekt spočívá v organizačním zabezpečení jednání/akcí pro řízení a implementaci OP Rybářství 2014 - 2020.</t>
  </si>
  <si>
    <t>Projekt spočívá v zajištění mediálního prostoru v odborných časopisech a tisku publikací a informačních letáčků.</t>
  </si>
  <si>
    <t>Projekt spočívá v realizaci Monitorovacích výborů a konferencí Operačního programu Rybářství v období 2019 - 2021.</t>
  </si>
  <si>
    <t>Vybavení rybářství Hradec Králové</t>
  </si>
  <si>
    <t>Přípojná zařízení 2016</t>
  </si>
  <si>
    <t>Projekt představuje nákup 1 nového nakladače na živé ryby a 2 nových přívěsů do 3,5 tuny pro přepravu ryb, předmětů, strojů a zařízení související s chovem ryb na rybnících užívaných žadatelem.</t>
  </si>
  <si>
    <t>391 40</t>
  </si>
  <si>
    <t>Sestava kompatibility pro Seznam operací Operačního programu Rybářství 2014_2020 podle čl_119 k 30.06.2019.xls</t>
  </si>
  <si>
    <t>Spustit: 29.7.2019 10:35</t>
  </si>
  <si>
    <t>Následující funkce sešitu nejsou podporovány dřívějšími verzemi aplikace Excel. V případě otevření sešitu v dřívější verzi aplikace Excel nebo v případě uložení sešitu v dřívějším formátu souborů může dojít ke ztrátě nebo omezení uvedených funkcí.</t>
  </si>
  <si>
    <t>Nevýznamná ztráta věrnosti</t>
  </si>
  <si>
    <t>Počet výskytů</t>
  </si>
  <si>
    <t>Verze</t>
  </si>
  <si>
    <t>Některé buňky nebo styly tohoto sešitu obsahují formátování, které není ve vybraném formátu souborů podporováno. Tyto formáty budou převedeny na nejbližší odpovídající formát, který je k dispozici.</t>
  </si>
  <si>
    <t>Excel 97–2003</t>
  </si>
  <si>
    <t>Jihočeská univerzita v Českých Budějovic</t>
  </si>
  <si>
    <t>Adaptace a chov okounka pstruhového v podmínkách intenzivní akvakultury využívající RAS.</t>
  </si>
  <si>
    <t>Optimalizace provozu RAS dánského typu zajišťující zvýšenou a kvalitní produkci lososovitých ryb.</t>
  </si>
  <si>
    <t>Optimalizace intenzivního chovu okounka pstruhového zahrnující jeho efektivní adaptaci z rybníků na RAS, optimální světelný režim, hustotu obsádky a jeho chov v kombinaci s candátem.</t>
  </si>
  <si>
    <t>MAČL JAN</t>
  </si>
  <si>
    <t>ŠNAJDR EDUARD</t>
  </si>
  <si>
    <t>BENEŠ LUDĚK</t>
  </si>
  <si>
    <t>HOUŠKA JAN</t>
  </si>
  <si>
    <t>HOFBAUER JAN</t>
  </si>
  <si>
    <t>BEČVÁŘ ŠTĚPÁN</t>
  </si>
  <si>
    <t>Farma Krásné Údolí, s.r.o.</t>
  </si>
  <si>
    <t>ŘEZNÍČEK JAN</t>
  </si>
  <si>
    <t>BLÁHA PETR</t>
  </si>
  <si>
    <t>DUDA PAVEL</t>
  </si>
  <si>
    <t>SÝKOROVÁ IVETA</t>
  </si>
  <si>
    <t>NOVÁK JAROSLAV</t>
  </si>
  <si>
    <t>KOCÁBEK JAN</t>
  </si>
  <si>
    <t>LIPONOVA, a.s.</t>
  </si>
  <si>
    <t>Rybářství Srlín s.r.o.</t>
  </si>
  <si>
    <t>FOREST-FISH, spol. s r.o.</t>
  </si>
  <si>
    <t>MINAŘÍK JOSEF</t>
  </si>
  <si>
    <t>ČERMÁK JIŘÍ</t>
  </si>
  <si>
    <t>GABRIŠKA TOMÁŠ</t>
  </si>
  <si>
    <t>MRÁZ VLADIMÍR</t>
  </si>
  <si>
    <t>KRČÁL JOSEF</t>
  </si>
  <si>
    <t>Zemědělské služby NĚMEC s.r.o.</t>
  </si>
  <si>
    <t>JUREK LUBOMÍR</t>
  </si>
  <si>
    <t>PERCA s.r.o.</t>
  </si>
  <si>
    <t>VODIČKA MILOSLAV</t>
  </si>
  <si>
    <t>Městské lesy a rybníky Kutná Hora spol.</t>
  </si>
  <si>
    <t>PÍCHA MILAN</t>
  </si>
  <si>
    <t>STARÝ KAREL</t>
  </si>
  <si>
    <t>VLČEK JAKUB</t>
  </si>
  <si>
    <t>VYTISKA OLDŘICH</t>
  </si>
  <si>
    <t>Modernizace rybářského provozu I</t>
  </si>
  <si>
    <t>Nákladní vůz 2019</t>
  </si>
  <si>
    <t>Obojživelný malotraktor 2019</t>
  </si>
  <si>
    <t>Pickupy 2019</t>
  </si>
  <si>
    <t>Asfaltový povrch v areálu výrobního zařízení 2019</t>
  </si>
  <si>
    <t>Automobil do 3,5t s ložnou plochou - PICK-UP, 2ks (13. kolo)</t>
  </si>
  <si>
    <t>Automobil do 3,5t s ložnou plochou - valník (13. kolo)</t>
  </si>
  <si>
    <t>Nákladní automobil 18t, 13.kolo - 1</t>
  </si>
  <si>
    <t>Nákladní automobil 18t, 13.kolo - 2</t>
  </si>
  <si>
    <t>Nákup techniky do rybářství Bernardinum - I.</t>
  </si>
  <si>
    <t>Modernizace skladu krmiv Žár</t>
  </si>
  <si>
    <t>Nákup dopravního prostředku pro potřeby rybářství</t>
  </si>
  <si>
    <t>Modernizace rybářského provozu III</t>
  </si>
  <si>
    <t>Pořízení vybavení pro rybářství II</t>
  </si>
  <si>
    <t>Modernizace vybavení ČRS MO Kaplice</t>
  </si>
  <si>
    <t>Obnova vodní nádrže "U Cihelny"</t>
  </si>
  <si>
    <t>Dopravní prostředek do 3,5 tuny</t>
  </si>
  <si>
    <t>Nákup vybavení pro potřeby rybářství</t>
  </si>
  <si>
    <t>Pořízení rybářské techniky</t>
  </si>
  <si>
    <t>Nákup vybavení pro chov ryb</t>
  </si>
  <si>
    <t>Nákup potřeb do rybářství</t>
  </si>
  <si>
    <t>Investice do akvakultury II.</t>
  </si>
  <si>
    <t>Přívodní kabel a rozvodné skříně k výtažníkům</t>
  </si>
  <si>
    <t>Pořízení vozidla do rybářství</t>
  </si>
  <si>
    <t>Vnitřní zásobníky krmiv</t>
  </si>
  <si>
    <t>Nákup techniky do rybářství Bernardinum - II.</t>
  </si>
  <si>
    <t>Kombinované lovící zařízení</t>
  </si>
  <si>
    <t>Automobily Pick - up pro rybářský provoz</t>
  </si>
  <si>
    <t>Traktorový přepravník krmiva</t>
  </si>
  <si>
    <t>Nákup traktoru a vybavení</t>
  </si>
  <si>
    <t>Nákup vybavení - ČRS MO ČB 1</t>
  </si>
  <si>
    <t>Nákup stroje a vybavení</t>
  </si>
  <si>
    <t>Čelní nakladač</t>
  </si>
  <si>
    <t>Modernizace provozu Klatovského rybářství 2018</t>
  </si>
  <si>
    <t>Nákup vybavení do rybářství II. - Liponova</t>
  </si>
  <si>
    <t>Nákup vybavení do rybářství I. - Liponova</t>
  </si>
  <si>
    <t>Modernizace rybářství V.</t>
  </si>
  <si>
    <t>Nákup strojů - Rybářství Kolář</t>
  </si>
  <si>
    <t>Vybavení pro akvakulturu 2019</t>
  </si>
  <si>
    <t>Modernizace rybářského provozu VI</t>
  </si>
  <si>
    <t>Rybářské lodě a síť, 14. kolo</t>
  </si>
  <si>
    <t>Rybářská zařízení 2019</t>
  </si>
  <si>
    <t>Rybářské vybavení - Dvůr Lnáře, spol. s r.o.</t>
  </si>
  <si>
    <t>Vybavení 2019</t>
  </si>
  <si>
    <t>Nákup vybavení pro odlov a manipulaci s rybí obsádkou v MO ČRS Veselí nad Lužnicí</t>
  </si>
  <si>
    <t>Modernizace rybářského provozu VII</t>
  </si>
  <si>
    <t>Rozmrazovače 2019</t>
  </si>
  <si>
    <t>Síť 2019</t>
  </si>
  <si>
    <t>Stavební úpravy v prostoru sádek</t>
  </si>
  <si>
    <t>Vybavení rybochovného zařízení</t>
  </si>
  <si>
    <t>Nákup vybavení - Rybářství Kolář</t>
  </si>
  <si>
    <t>Nákup vybavení - Forest-Fish</t>
  </si>
  <si>
    <t>Nákup vybavení pro rybářství</t>
  </si>
  <si>
    <t>Pořízení vybavení do rybářství I.</t>
  </si>
  <si>
    <t>Nákup nakladačů na ryby do rybářského provozu</t>
  </si>
  <si>
    <t>Modernizace nemovitosti - oprava střechy garáže</t>
  </si>
  <si>
    <t>Rybářské vybavení II.</t>
  </si>
  <si>
    <t>Přívod NN od trafostanice mlýn Sedlec k Novému rybníku</t>
  </si>
  <si>
    <t>Modernizace rybářského provozu V</t>
  </si>
  <si>
    <t>Rybniční hospodářství I</t>
  </si>
  <si>
    <t>Zvýšení konkurenceschopnosti DENAS spol. s r.o.</t>
  </si>
  <si>
    <t>Vozidla nákladní do 3,5 tuny</t>
  </si>
  <si>
    <t>Modernizace rybářského provozu IV</t>
  </si>
  <si>
    <t>Nákup zařízení a dopravního prostředku pro podporu rozvoje podnikání v oblasti akvakultury.</t>
  </si>
  <si>
    <t>Rybníky v k.ú. Osové</t>
  </si>
  <si>
    <t>Nákladní automobil 18 tun, rybářské lodě - 14. kolo</t>
  </si>
  <si>
    <t>Vlek 2019</t>
  </si>
  <si>
    <t>Investice do akvakultury III.</t>
  </si>
  <si>
    <t>Rybářské zařízení</t>
  </si>
  <si>
    <t>Vybavení pro rybářství 2</t>
  </si>
  <si>
    <t>Ekologicky šetrná přeprava ryb, doprava krmiv</t>
  </si>
  <si>
    <t>Nákup techniky I.</t>
  </si>
  <si>
    <t>Doplnění vybavení</t>
  </si>
  <si>
    <t>Sací bagr</t>
  </si>
  <si>
    <t>Automobil nad 12 tun s příslušenstvím</t>
  </si>
  <si>
    <t>Oprava sádek v Jaroslavicích</t>
  </si>
  <si>
    <t>Nákladní automobil 26 tun, 14. kolo</t>
  </si>
  <si>
    <t>Investice do provozu ČRS MO Ostrava</t>
  </si>
  <si>
    <t>Modernizace rybářství Perca s.r.o.</t>
  </si>
  <si>
    <t>Nákup nového zařízení do akvakultury</t>
  </si>
  <si>
    <t>Investice do pstruží líhně Domašov</t>
  </si>
  <si>
    <t>Nákup techniky II.</t>
  </si>
  <si>
    <t>Vybavení do rybářství</t>
  </si>
  <si>
    <t>V rámci projektu bude pořízený nákladní automobil nad 12 t, přívěs za terénní automobil a podložní síť.</t>
  </si>
  <si>
    <t>V rámci projektu bude pořízený terénní automobil, oximetr a areátory pro rybářskou výrobu.</t>
  </si>
  <si>
    <t>Rybářské vybavení - plastové bedny na ryby, cisterna, nosič kontejnerů, kontejnery, vážní mušle a rybochovný bazén</t>
  </si>
  <si>
    <t>V rámci projektu bude zavedení přívodního kabelu a rozvodné skříně k výtažníkům.</t>
  </si>
  <si>
    <t>Nákup techniky a potřebného vybavení do rybářského provozu</t>
  </si>
  <si>
    <t>Jedná se o pořízení vybavení určeného pro rybníkářskou činnost.</t>
  </si>
  <si>
    <t>Pořízení 1 ks čelního nakladače pro rybníkářskou činnost.</t>
  </si>
  <si>
    <t>Projekt je zaměřen na nákup traktoru, dále k nákupu vybavení pro kvalitnější odlov ryb a k modernizaci cesty z kádiště.</t>
  </si>
  <si>
    <t>Projekt řeší nákup nového dopravního prostředku - automobilu nad 12 tun - k zajišťování přepravy související s chovem ryb uskutečňovaným žadatelem.</t>
  </si>
  <si>
    <t>Projekt řeší nákup nového obojživelného malotraktoru.</t>
  </si>
  <si>
    <t>Projekt řeší nákup nových dopravních prostředků do 3,5 tuny celoročně užívaných žadatelem v souladu s Pravidly OP Rybářství 2014-2020 při činnostech zajišťujících chov ryb v rybnících.</t>
  </si>
  <si>
    <t>Jedná se o modernizaci areálových ploch v sídle společnosti.</t>
  </si>
  <si>
    <t>Projekt řeší pořízení vnitřních zásobníků krmiv včetně mačkače, šrotovníku a čističky obilí v rámci investic do akvakultury. Investice povede ke zvýšení konkurenceschopnosti a rozvoji žadatele.</t>
  </si>
  <si>
    <t>Pořízení nákladních automobilů do 3,5tuny s ložnou plochou v provedení PICK-UP pro obsluhu chovu ryb žadatele - převoz personálu, materiálu i živých ryb, a pořízení rybářské sítě.</t>
  </si>
  <si>
    <t>Pořízení nákladního automobilu do 3,5tuny s ložnou plochou v provedení valník, přívěsného vozíku a vybavení pro obsluhu chovu ryb - beden pro přepravu ryb a aerátorů.</t>
  </si>
  <si>
    <t>Nákup vozidla a příslušenství.</t>
  </si>
  <si>
    <t>Pořízení nákladního automobilu nad 12 tun v provedení třístranný sklápěč pro obsluhu chovu ryb žadatele - převozy ryb, zemních materiálů, hnojiv, apod., a pořízení mobilních provzdušňovacích zařízení.</t>
  </si>
  <si>
    <t>Pořízení nákladního automobilu nad 12 tun v provedení třístranný sklápěč pro obsluhu chovu ryb žadatele - převozy ryb, zemních materiálů, hnojiv, apod., a pořízení mobilního provzdušňovacího zařízení.</t>
  </si>
  <si>
    <t>Projekt spočívá v nákupu vybavení pro modernizaci rybářského provozu, čímž dojde k modernizaci akvakulturní jednotky včetně zlepšení pracovních a bezpečnostních podmínek zaměstnanců.</t>
  </si>
  <si>
    <t>Projekt řeší nákup automobilu s ložnou plochou, vybudování nové lávky u rybníku Houšků rybník a nákup dvou saků a dvou keserů.</t>
  </si>
  <si>
    <t>Nákup potřebné techniky pro chov ryb</t>
  </si>
  <si>
    <t>Nákup potřebné techniky a vybavení pro chov ryb</t>
  </si>
  <si>
    <t>Jedná se o nákup kombinovaného lovícího zařízení.</t>
  </si>
  <si>
    <t>Obnova vodní nádrže a nákup vybavení</t>
  </si>
  <si>
    <t>Jedná se o nákup Automobilů Pick-up do rybářského provozu a UV lampy.</t>
  </si>
  <si>
    <t>Nákup strojů a potřebného vybavení do rybářství</t>
  </si>
  <si>
    <t>Jedná se o nákup traktorového přepravníku krmiva a čerpadla</t>
  </si>
  <si>
    <t>Projekt řeší rozšíření stávajícího skladovacího objektu za účelem zvětšení skladovací kapacity objektu pro potřeby Žárského rybníka. Součástí stavby budou 3 ks nových krmných sil a opěrná stěna.</t>
  </si>
  <si>
    <t>Nákup potřebného vybavení pro rybářský provoz</t>
  </si>
  <si>
    <t>Jedná se o nákup dopravního prostředku do 3,5 tuny složnou sklápěcí plochou a membránového kompresoru.</t>
  </si>
  <si>
    <t>Nákup potřebného vybavení do rybářství</t>
  </si>
  <si>
    <t>Předmětem projektu je malotraktor, traktorového návěs pro odvoz hnoje, zahradní traktor, rybářská pramice a líhňařský aparát. Cílem posílení projektu konkurenceschopnosti rybářského podniku.</t>
  </si>
  <si>
    <t>Nákup vleku a potřebného vybavení do rybářského provozu</t>
  </si>
  <si>
    <t>Projekt řeší nákup 2 nakladačů na ryby do rybářského provozu</t>
  </si>
  <si>
    <t>Předmětem projektu je uvedení rybochovného zařízení do původního stavu, modernizace haltýřů a pořízení zařízení k vlastní produkci ryb.</t>
  </si>
  <si>
    <t>Předmětem projektu je pořízení kontejneru pro přepravu krmiv a pořízení zařízení.</t>
  </si>
  <si>
    <t>V rámci projektu bude pořízený přívěs a přepravní bedna - monoblok na ryby pro potřeby rybářského střediska.</t>
  </si>
  <si>
    <t>Předmětem projektu je přívod nízkého napětí od trafostanice Mlýn Sedlec k Novému rybníku.</t>
  </si>
  <si>
    <t>V rámci projektu bude pořízené drobné vybavení pro potřeby rybářského střediska.</t>
  </si>
  <si>
    <t>V rámci projektu bude pořízený terénní automobil, vyplavovací loď a kádě pro rybářskou výrobu.</t>
  </si>
  <si>
    <t>V rámci projektu bude pořízené mobilní lovící zařízení (mechanický keser, přebírka a nakladač na podvozku schváleném k provozu na pozemních komunikacích) pro potřeby rybářského výrobního střediska.</t>
  </si>
  <si>
    <t>Pořízení vybavení k rybníkářskému účelu: přenosné čerpadlo, kamerový systém, křovinořez, aerátory od 2001W a do 2000W,motorová pila, vozík za vozidlo. Určeno pro naše hospodářská střediska.</t>
  </si>
  <si>
    <t>Projekt se zaměřuje na pořízení rybářského vybavení: 3 ks vyplavovacích lodí železných nad 5m, 1ks loď vyplavovací do 5m, 1ks rybářská pramice nad 5m, mušle vážní, prub. plot, vatka,1 lodní motor.</t>
  </si>
  <si>
    <t>Pořízení vozidla nad 12 tun s přídavnými stroji a příslušenstvím.</t>
  </si>
  <si>
    <t>Jedná se o pořízení dopravních prostředků do 3,5 tuny určených k rybníkářské činnosti.</t>
  </si>
  <si>
    <t>Jedná se o udržovací práce a stavební úpravy - střecha garáže ve Velkém Dvoře HS 01.</t>
  </si>
  <si>
    <t>Předmětem projektu je pořízení nového sacího bagru.</t>
  </si>
  <si>
    <t>Projekt je zaměřen na zkvalitnění práce a zlepšení konkurenc. v oblasti akvakultury. Lávky byla konzultována se stavebním úřadem,kde nám bylo řečeno, že není potřeba vyjádření stavebního úřadu.</t>
  </si>
  <si>
    <t>Výstavba rybníků a nákup vybavení</t>
  </si>
  <si>
    <t>Jedná se o opravu sádek, přívodu vody, komunikace,osvětlení, oplocení na našem středisku v Jaroslavicích HS 03.</t>
  </si>
  <si>
    <t>Pořízení nákladního automobilu nad 12 tun pro obsluhu chovu ryb žadatele - převozy ryb, zemních materiálů, hnojiv, apod., pořízení rybářských lodí.</t>
  </si>
  <si>
    <t>Pořízení nákladního automobilu nad 12 tun pro obsluhu chovu ryb žadatele - převozy ryb, zemních materiálů, hnojiv, apod., pořízení beden pro přepravu živých ryb.</t>
  </si>
  <si>
    <t>Projekt řeší nákup nákladního přepravního vozidla + nákladního přívěsu na přepravu ryb, včetně přepravních beden na živé ryby. Dále Keser pro manipulaci s rybou na výrobním úseku Hvězda.</t>
  </si>
  <si>
    <t>Pořízení plastových rybářských lodí a rybářské sítě.</t>
  </si>
  <si>
    <t>Způsobilým výdajem bude nákup 12 ks rozmrazovačů větrných Paulátů. Budou sloužit pro zajištění optimálních kyslíkových poměrů v rybníce.</t>
  </si>
  <si>
    <t>Způsobilým výdajem je nákup travního traktoru - 1 ks a travní sekačky - 1 ks.</t>
  </si>
  <si>
    <t>Projekt řeší nákup nového přívěsného zařízení za automobil nad 12 tun, 6 ks přepravních beden a okysličovací zařízení k zajišťování přepravy související s chovem ryb uskutečňovaným žadatelem.</t>
  </si>
  <si>
    <t>Předmětem projektu bude zakoupení užitkového automobilu, dovybavení manipulačními pomůckami a stavební úpravy na rybochovném zařízení Polanka.</t>
  </si>
  <si>
    <t>Projekt spočívá v pořízení vybavení pro chov a transport ryb a v rekonstrukci lávky k požeráku.</t>
  </si>
  <si>
    <t>Nákup podložních sítí, vodních pump a lodního motoru</t>
  </si>
  <si>
    <t>Rybářské zařízení - odbahnění loviště, rybochovný bazén, brakýrka, terénní automobil, kesery, malá plastová bedna</t>
  </si>
  <si>
    <t>Nákup vybavení pro rybářský provoz</t>
  </si>
  <si>
    <t>Projekt představuje nákup 1 nové podložní sítě.</t>
  </si>
  <si>
    <t>Předmětem projektu je pořízení rybářského vybavení, dále pak pořízení vybavení, které povede ke zlepšení pracovních podmínek zaměstnanců a dále pak rekonstrukce plotu, osvětlení sádek a střechy</t>
  </si>
  <si>
    <t>Pořízení rybářského vozidla a vybavení pro rybářství - vrhací síť, Rückel-Vackův aparát.</t>
  </si>
  <si>
    <t>Nákup nového zařízení (traktor, nakladač a aerátor a rozmrazovač vody), které bude žadatel využívat k rybářskému hospodaření na chovných rybnících rybářského podniku Czernin Dymokury s.r.o.</t>
  </si>
  <si>
    <t>Nákup vybavení pro rybářství. Pořízení podložních sítí, keseru, kádí, nakladače na živé ryby, třídičky na ryby, brakovací stoly, rybochovného bazénu, lodí a dále o modernizaci e. přípojky a dluží</t>
  </si>
  <si>
    <t>Pořízení rybářského přívěsu a vybavení pro rybářství - přepravní bedna - monoblok, plastový skluz, rukáv, kesery, saky, přebírka, motorový postřikovač, křovinořez, vaničky a Rückel-Vackova aparátu.</t>
  </si>
  <si>
    <t>Jedná se o modernizaci sádek (3 ks bazénů určených k sádkování ryb). Dále pořízení čerpadla a odchovného žlabu.</t>
  </si>
  <si>
    <t>Projekt bude řešit rekonstrukci čelní hráze rybníka č. 1 náhonu u přítoku do rybníka č. 1 a přepažení rybníka pro odchov lipana podhorního. Dále nákup čerpadla a rampy pro plnění kádí a převoz ryb.</t>
  </si>
  <si>
    <t>Předmětem projektu je pořízení nové a moderní techniky (technologie) pro rybářské účely, tzn. bude zde záměrem pouze nákup rybářského příslušenství.</t>
  </si>
  <si>
    <t>Projekt zahrnuje modernizaci vyrobního zařízení sádek pro produkci ryb</t>
  </si>
  <si>
    <t>Předmětem projektu je pořízení dvouosého přívěsu s monoblokem pro přepravu ryb, oximetru a traktorového návěsu na dopravu krmiv.</t>
  </si>
  <si>
    <t>Nákup užitkového vozidla, vozíku, drobného vybavení, lodí a lávky</t>
  </si>
  <si>
    <t>Projekt počítá s nákupem vybavení - vše kódy 06 - kádě, vaničky, rukávy, síť, provzdušňovač. Žadatelem je Český rybářský svaz, z. s., místní organizace Veselí nad Lužnicí.</t>
  </si>
  <si>
    <t>Předmětem projektu na nákup pracovní techniky</t>
  </si>
  <si>
    <t>Projektem půjde o nákup vybavení pro rybářství - modernizaci výpustního zařízení, automobil do 3,5t, dvě přepravní bedny na ryby s provzdušněním, centrála, rozmrazovač, odchovný plastový žlab.</t>
  </si>
  <si>
    <t>Jedná se o nákup vybavení pro rybářství. Podrobný popis položek je uveden na straně B2 položka 8. V teto kolonce nelze vypsat podrobně - omezený počet znaků  (max. 200).</t>
  </si>
  <si>
    <t>Jedná se o nákup vybavení pro rybářství.</t>
  </si>
  <si>
    <t>Nákup drobného rybářského nářadí, rybochovného bazénu včetně dmychadla, motorové pily, křovinořezu, sekačky a elektrocentrály.</t>
  </si>
  <si>
    <t>Nákup automobilu do 3,5t s ložnou plochou a nového vybavení pro rybářskou činnost</t>
  </si>
  <si>
    <t>Předmětem projektu je nákup techniky a vybavení do rybářství</t>
  </si>
  <si>
    <t>Chladírenská vitrína na prodejnu</t>
  </si>
  <si>
    <t>Modernizace provozního objektu Jánský rybník</t>
  </si>
  <si>
    <t>Pořízení 1 ks chladící vitríny na středisko HS 01 Velký Dvůr.</t>
  </si>
  <si>
    <t>Způsobilým výdajem budou stavební práce Modernizace provozního objektu Jánský rybník.</t>
  </si>
  <si>
    <t>KŮRKA ROMAN</t>
  </si>
  <si>
    <t>Vybavení rybářského provozu II - rybářství Kůrka</t>
  </si>
  <si>
    <t>Vybavení rybářského provozu III - rybářství Kůrka</t>
  </si>
  <si>
    <t>Jedná se o nákup sekačky na trávu, elektrocentrály a 10 ks plastových vaniček.</t>
  </si>
  <si>
    <t>Jedná se o nákup přívěsného vozíku za automobil a nákup 2 ks přepravních beden na ryby s rozvodem vzduchu a kyslíku.</t>
  </si>
  <si>
    <t>Zemědělská akciová společnost Mžany, a.s</t>
  </si>
  <si>
    <t>Modernizace II. RAS - Nedvědice</t>
  </si>
  <si>
    <t>Recirkulační akvakulturní systém - Stračov II. etapa</t>
  </si>
  <si>
    <t>Recirkulační systém Hrotovice</t>
  </si>
  <si>
    <t>Pořízení technologie na ochlazení vody v systému a drobného vybavení</t>
  </si>
  <si>
    <t>Pořízení kompletní technologie k chovu ryb - RAS, která bude umístěna ve stávající zemědělské budově</t>
  </si>
  <si>
    <t>Realizace vnitřního akvakulturního recirkulační systému Hrotovice pro odchov Sumečka afrického na ohřáté vodě.</t>
  </si>
  <si>
    <t>Sběr dat v akvakultuře v České republice za rok 2017</t>
  </si>
  <si>
    <t>Sběr sociálních a hospodářských dat z odvětví akvakultury v ČR za rok 2017 pro zajištění splnění povinností daných nařízením EU 2017/1004. Specifikace dat v prováděcím rozhodnutí Komise č. 2016/1251.</t>
  </si>
  <si>
    <t>Zajištění mediální publicity projektu Ryba na talíř pro rok 2019 a 2020</t>
  </si>
  <si>
    <t>Metodika III</t>
  </si>
  <si>
    <t>Metodika IV</t>
  </si>
  <si>
    <t>Metodika V</t>
  </si>
  <si>
    <t>Technologie II</t>
  </si>
  <si>
    <t>Technologie III</t>
  </si>
  <si>
    <t>Technologie IV</t>
  </si>
  <si>
    <t>Technologie V</t>
  </si>
  <si>
    <t>Technologie VI</t>
  </si>
  <si>
    <t>Zajištění Public Relations kampaně Ryba na talíř, zaměřené na odbourávání bariér složitosti přípravy rybích pokrmů a propagace sladkovodní akvakultury.</t>
  </si>
  <si>
    <t>Náplní projektu je připravit a tiskem vydat odbornou metodiku zaměřenou na oblast umělé indukce triploidie u larev okounovitých ryb.</t>
  </si>
  <si>
    <t>Náplní projektu je připravit a tiskem vydat nové aktualizované a rozšířené vydání odborné metodiky, zaměřené na oblast havarijních úhynů ryb.</t>
  </si>
  <si>
    <t>Náplní projektu je připravit a tiskem vydat odbornou metodiku zaměřenou na oblast zmrazování zárodečných buněk kapra obecného (Cyprinus carpio).</t>
  </si>
  <si>
    <t>Náplní projektu je připravit a tiskem vydat odbornou publikaci zaměřenou na metody stabilní produkce diploidních gamet pomocí náhradních rodičů pro účely triploidizace v akvakultuře.</t>
  </si>
  <si>
    <t>Náplní projektu je připravit a tiskem vydat odbornou publikaci zaměřenou na oblast vermikompostování kalů ze sladkovodních akvakulturních recirkulačních systémů.</t>
  </si>
  <si>
    <t>Náplní projektu je připravit a tiskem vydat odbornou publikaci zaměřenou na masovou inkubaci vířníků v poloprovozních podmínkách.</t>
  </si>
  <si>
    <t>Náplní projektu je připravit a tiskem vydat odbornou publikaci zaměřenou na využití biofloc technologie v intenzivní akvakultuře.</t>
  </si>
  <si>
    <t>Náplní projektu je připravit a tiskem vydat odbornou publikaci zaměřenou na indukci ovulace a spermiace pomoci přípravků na bázi mikročástic s mGnRHa u candáta obecného.</t>
  </si>
  <si>
    <t>KIMBEX, s.r.o.</t>
  </si>
  <si>
    <t>OCEAN48 s.r.o.</t>
  </si>
  <si>
    <t>Vybavení pro výrobu masných polotovarů z ryb</t>
  </si>
  <si>
    <t>Vybavení zpracovny pro uzení ryb - 13.kolo</t>
  </si>
  <si>
    <t>Dovybavení zpracovny ryb - řezačka masa, uzavíračka obalů</t>
  </si>
  <si>
    <t>Pořízení technologie pro zpracování vedlejších živočišných produktů z ryb pro společnost KIMBEX</t>
  </si>
  <si>
    <t>Konvektomat</t>
  </si>
  <si>
    <t>Vybavení pro zpracovnu</t>
  </si>
  <si>
    <t>Nákup udících komor - zpracovna ryb 2019</t>
  </si>
  <si>
    <t>Nákup dvoukomorových vakuových baliček - zpracovna ryb 2019</t>
  </si>
  <si>
    <t>Automobil s mrazírenskou vestavbou, 14. kolo</t>
  </si>
  <si>
    <t>Chladírenský automobil, 14. kolo - 1</t>
  </si>
  <si>
    <t>Pořízení nových technologií pro společnost Kimbex s. r. o.</t>
  </si>
  <si>
    <t>Zařízení pro uchování surovin</t>
  </si>
  <si>
    <t>Modernizace provozu - čistička odpadních vod a nákup výrobních zařízení</t>
  </si>
  <si>
    <t>Dopravní prostředky</t>
  </si>
  <si>
    <t>Pořízení vybavení pro výrobu masných polotovarů z ryb k jednoduché tepelné úpravě.</t>
  </si>
  <si>
    <t>Pořízení vybavení pro výrobu uzených výrobků z ryb - elektrické udírny, udírenských vozíků a udírenských roštů, a zchlazovací komory pro rychlé zchlazení vyuzených výrobků z ryb.</t>
  </si>
  <si>
    <t>Pořízení vybavení pro zpracování ryb do výrobků - porcovacího a řezacího zařízení a uzavíračky obalů.</t>
  </si>
  <si>
    <t>Společnost KIMBEX s.r.o. se řadí mezi zpracovatele ryb. Cílem projektu je pořídit speciální technologii - kompostér pro zpracování vedlejších živočisných produktů.</t>
  </si>
  <si>
    <t>Pořízení konvektomatu pro výrobu tepelně upravených výrobků z ryb.</t>
  </si>
  <si>
    <t>Pořízení vybavení pro zpracovnu ryb HS62 Mušov.</t>
  </si>
  <si>
    <t>Nákup udicích komor pro uzení ryb a výrobků z nich. Jedná se o zařízení pro zlepšení bezpečnosti, hygieny a zdravotních podmínek při zpracovaní ryb a výrobků z nich.</t>
  </si>
  <si>
    <t>Nákup dvoukomorových vakuových baliček pro balení ryb a výrobků z nich. Jedná se o zařízení pro zlepšení bezpečnosti, hygieny a zdravotních podmínek při zpracovaní ryb a výrobků z nich.</t>
  </si>
  <si>
    <t>Pořízení nákladního automobilu do 3,5 tuny s mrazírenskou vestavbou pro rozvoz výrobků z ryb.</t>
  </si>
  <si>
    <t>Pořízení nákladního chladírenského automobilu pro rozvoz výrobků z ryb.</t>
  </si>
  <si>
    <t>Společnost KIMBEX s.r.o. se řadí mezi zpracovatele ryb. Cílem projektu je pořídit nové technologické vybavení pro provozovnu.</t>
  </si>
  <si>
    <t>Cílem projektu je zefektivnění všech procesů při zaskladňování, manipulaci a expedici suroviny</t>
  </si>
  <si>
    <t>Cílem projektu je zvýšení efektivity logistiky dopravy. Je nutno pořídit dvě dodávky s chladící a mrazící vestavbou, obě do 3,5t. celkové hmotnosti</t>
  </si>
  <si>
    <t>Zaměstnanci na HPP hrazení z Technické pomoci OP Rybářství 2014 - 2020 VI.</t>
  </si>
  <si>
    <t>387 42</t>
  </si>
  <si>
    <t>675 52</t>
  </si>
  <si>
    <t>377 01</t>
  </si>
  <si>
    <t>691 43        691 21</t>
  </si>
  <si>
    <t>342 01</t>
  </si>
  <si>
    <t>387 73      384 22</t>
  </si>
  <si>
    <t>378 21</t>
  </si>
  <si>
    <t>378 53</t>
  </si>
  <si>
    <t>533 64</t>
  </si>
  <si>
    <t>373 41</t>
  </si>
  <si>
    <t>289 01</t>
  </si>
  <si>
    <t>382 41</t>
  </si>
  <si>
    <t>378  02</t>
  </si>
  <si>
    <t>382 73</t>
  </si>
  <si>
    <t>378 72</t>
  </si>
  <si>
    <t>582 22</t>
  </si>
  <si>
    <t>370 04</t>
  </si>
  <si>
    <t>257 91</t>
  </si>
  <si>
    <t>382 81</t>
  </si>
  <si>
    <t>345 06</t>
  </si>
  <si>
    <t>378 18</t>
  </si>
  <si>
    <t>695 01</t>
  </si>
  <si>
    <t>671 28</t>
  </si>
  <si>
    <t>387 21</t>
  </si>
  <si>
    <t>708 00</t>
  </si>
  <si>
    <t>398 43</t>
  </si>
  <si>
    <t>742 82</t>
  </si>
  <si>
    <t>696 71</t>
  </si>
  <si>
    <t>391 43</t>
  </si>
  <si>
    <t>341 01</t>
  </si>
  <si>
    <t>783 06</t>
  </si>
  <si>
    <t>286 01</t>
  </si>
  <si>
    <t>284 01</t>
  </si>
  <si>
    <t>398 35</t>
  </si>
  <si>
    <t>391 81</t>
  </si>
  <si>
    <t>398 18</t>
  </si>
  <si>
    <t>594 01</t>
  </si>
  <si>
    <t>594 51</t>
  </si>
  <si>
    <t>591 01</t>
  </si>
  <si>
    <t>364 64</t>
  </si>
  <si>
    <t>142 00</t>
  </si>
  <si>
    <t>703 00</t>
  </si>
  <si>
    <t>612 00</t>
  </si>
  <si>
    <t>Nákup zařízení pro akvakulturu  - nakladače za účelem modernizace výrobních prostředků na rybářské středisko Blatná.</t>
  </si>
  <si>
    <t>Protektivní koupele ryb v rizikových fázích odchovu kapra obecného (Cyprinus carpio L.)</t>
  </si>
  <si>
    <t>Optimalizace technologie akvaponické farmy pro zvýšení produkce ryb a zlepšení kvality vody.</t>
  </si>
  <si>
    <t>Vývoj rybích výrobků a receptur ze sezónně dostupných ryb.</t>
  </si>
  <si>
    <t>Odzkoušení protektivních přípravků jako prevence rozvoje infekčních onemocnění v rizikových fázích odchovu kapra obecného.</t>
  </si>
  <si>
    <t>Cílem projektu je v provozních podmínkách akvaponické farmy optimalizovat a otestovat technologii pro zvýšení produkce ryb, zlepšení jejich welfare a kvality vody a snížení vypouštěných odpadních vod.</t>
  </si>
  <si>
    <t>Cílem je vyvinout nové rybí výrobky a receptury využívající sezónně dostupné ryby.</t>
  </si>
  <si>
    <t>BOROZIDIS LUKÁŠ</t>
  </si>
  <si>
    <t>CHEM Application s.r.o.</t>
  </si>
  <si>
    <t>PANCNER JOSEF</t>
  </si>
  <si>
    <t>Povodí Moravy, s.p.</t>
  </si>
  <si>
    <t>SMOLÍK JINDŘICH</t>
  </si>
  <si>
    <t>VÁLEK PAVEL</t>
  </si>
  <si>
    <t>JEŽ JIŘÍ</t>
  </si>
  <si>
    <t>HALADA RADEK</t>
  </si>
  <si>
    <t>LIŠKA LUDĚK</t>
  </si>
  <si>
    <t>ŠILHAN VLASTIMIL</t>
  </si>
  <si>
    <t>CÁHOVÁ HANA</t>
  </si>
  <si>
    <t>DVOŘÁK MATĚJ</t>
  </si>
  <si>
    <t>STRACHOTA JIŘÍ</t>
  </si>
  <si>
    <t>SCHOLLE PETR</t>
  </si>
  <si>
    <t>KUBŮ JINDŘICH</t>
  </si>
  <si>
    <t>KNOTEK JAN</t>
  </si>
  <si>
    <t>ŠILHÁNEK PAVEL</t>
  </si>
  <si>
    <t>Liponova AGRO BIO DNL SE</t>
  </si>
  <si>
    <t>Pořízení dopravního prostředku</t>
  </si>
  <si>
    <t>Doplnění rybářského vybavení</t>
  </si>
  <si>
    <t>Nákup vybavení</t>
  </si>
  <si>
    <t>Zdechovické rybníky - nákup vybavení pro rybářství</t>
  </si>
  <si>
    <t>Rekonstrukce rybochovného hospodářství Koryčany - odchovné rybníčky a sádky</t>
  </si>
  <si>
    <t>Rekonstrukce rybochovného hospodářství Koryčany - líheň</t>
  </si>
  <si>
    <t>Vybavení Rybochovných zařízení na Velkém Hradci a Vejprtech pro výlovy na chovných vodách</t>
  </si>
  <si>
    <t>Rekonstrukce střechy</t>
  </si>
  <si>
    <t>Vybavení rybářského provozu 2020</t>
  </si>
  <si>
    <t>Přívěs 2020</t>
  </si>
  <si>
    <t>Přídavné zařízení k dopravnímu prostředku 2020</t>
  </si>
  <si>
    <t>Přívěsy 2020</t>
  </si>
  <si>
    <t>Traktor 2020</t>
  </si>
  <si>
    <t>Provzdušňovací zařízení na sádky Šaloun a Třeboň - 2. etapa, 16. kolo</t>
  </si>
  <si>
    <t>Provzdušňovací zařízení na sádky Soběslav, 16. kolo</t>
  </si>
  <si>
    <t>Soustava vodních nádrží, k.ú. Takonín</t>
  </si>
  <si>
    <t>Rybník ,,Kaštánek malý"</t>
  </si>
  <si>
    <t>Rybářský traktor I</t>
  </si>
  <si>
    <t>Rybářský nakladač</t>
  </si>
  <si>
    <t>Technické vybavení pro rybářství</t>
  </si>
  <si>
    <t>Modernizace vybavení pro potřeby akvakultury a rybníkářství</t>
  </si>
  <si>
    <t>Položky do provozu</t>
  </si>
  <si>
    <t>Modernizace zařízení k chovu ryb III. etapa</t>
  </si>
  <si>
    <t>Mobilní generátor</t>
  </si>
  <si>
    <t>Oprava a odbahnění rybníka Jeníkovec</t>
  </si>
  <si>
    <t>Jakub Krčín</t>
  </si>
  <si>
    <t>Nákup automobilu pro akvakulturu - středisko Blatná</t>
  </si>
  <si>
    <t>Modernizace MO ČRS Chotěboř</t>
  </si>
  <si>
    <t>Nákup vyplavovacích lodí pro akvakulturu</t>
  </si>
  <si>
    <t>Přepravník krmných směsí</t>
  </si>
  <si>
    <t>Dopravní prostředek do 3,5 t 2019, lodní motor a kesery.</t>
  </si>
  <si>
    <t>Osvětlení Štiptoň</t>
  </si>
  <si>
    <t>Modernizace rybářského provozu VIII</t>
  </si>
  <si>
    <t>Modernizace rybářského provozu IX</t>
  </si>
  <si>
    <t>Modernizace rybářského provozu X</t>
  </si>
  <si>
    <t>Modernizace rybářského provozu XI</t>
  </si>
  <si>
    <t>Modernizace rybářského provozu XII</t>
  </si>
  <si>
    <t>Rybniční hospodářství II.</t>
  </si>
  <si>
    <t>Pořízení rybářského vybavení - Dvůr Lnáře, spol. s r. o.</t>
  </si>
  <si>
    <t>Pořízení mechanizace</t>
  </si>
  <si>
    <t>Modernizace vybavení výrobní organizace v oblasti akvakultury</t>
  </si>
  <si>
    <t>Obnova soustavy rybníků</t>
  </si>
  <si>
    <t>Vybavení rybářského provozu II</t>
  </si>
  <si>
    <t>Nákup vybavení II. - Rybářství Kolář</t>
  </si>
  <si>
    <t>Pořízení zařízení rybářství pro rozvoj a konkurenceschopnost</t>
  </si>
  <si>
    <t>Modernizace budovy líhně - I. etapa</t>
  </si>
  <si>
    <t>Modernizace budovy líhně - II. etapa</t>
  </si>
  <si>
    <t>Dmychadlové soustrojí sádky</t>
  </si>
  <si>
    <t>Oprava a odbahnění vodních nádrží v k.ú. Bělá u Malont</t>
  </si>
  <si>
    <t>Investice do rybářství Vozerovice 3</t>
  </si>
  <si>
    <t>Rybářské vybavení, stroje a zařízení</t>
  </si>
  <si>
    <t>Odbahnění rybníka Nový</t>
  </si>
  <si>
    <t>Modernizace provozu Klatovského rybářství 2019</t>
  </si>
  <si>
    <t>Pořízení aerace sádek a zátahové sítě</t>
  </si>
  <si>
    <t>Modernizace provozu ČRS MO Klatovy 2019</t>
  </si>
  <si>
    <t>Pořízení traktoru</t>
  </si>
  <si>
    <t>Technické vybavení do rybářství I</t>
  </si>
  <si>
    <t>Pořízení traktorového návěsu a vybavení pro přepravu ryb. ČRS z. s., MO Přibyslav</t>
  </si>
  <si>
    <t>Předmětem projektu je pořízení dopravního prostředku do 3,5 tuny a pořízení zařízení.</t>
  </si>
  <si>
    <t>Realizace záměru si klade za cíl doplnit dovybavení pro hospodaření na rybnících a rybích sádkách, koupi vozidla pro přepravu ryb a krmení.</t>
  </si>
  <si>
    <t>Nákup vybrané techniky a vybavení do rybníkářství</t>
  </si>
  <si>
    <t>Realizace projektu si klade za cíl obnova, dovybavit stávající rybniční hospodářství, sádky o potřebné vybavení včetně automobilu, čímź dojde k zefektivnění hospodaření a nárůstu produkce.</t>
  </si>
  <si>
    <t>Rekonstrukce rybochovných nádrží + zpevněné plochy, oplocení areálu, el. přípojka, zařízení pro chov ryb - čerpadla, dmychadla, biobloky, oximetr, přepr. bedny, el. ohradník se zdrojem impulsů</t>
  </si>
  <si>
    <t>Stavba nového objektu líhně. Zřízení studny a zpevněných ploch. Vybavení - filtry, čerpadla, UV lampy, biobloky, rotační dmychadla, záložní el. zdroj, líhňařské aparáty, žlaby, monitor. systém.</t>
  </si>
  <si>
    <t>Pořízení potřebného vybavení pro rybářský provoz na rybochovném zařízení Hradec a Vejprty</t>
  </si>
  <si>
    <t>Modernizace nemovitosti v objektu sádek je zaměřená na rekonstrukci střechy v provozní kanceláře a pořízení zařízení k vlastní produkci ryb.</t>
  </si>
  <si>
    <t>Projekt představuje nákup nového vybavení pro chov ryb - 2 plovoucí čerpadla a 5 hliníkových lodí.</t>
  </si>
  <si>
    <t>Projekt představuje nákup nového přívěsu do 3,5 tuny pro přepravu obojživelného malotraktoru.</t>
  </si>
  <si>
    <t>Projekt řeší nákup nového přídavného zařízení (nástavby) na automobil nad 12 tun k zajišťování přepravy obilí a krmných směsí související s chovem ryb uskutečňovaným žadatelem.</t>
  </si>
  <si>
    <t>Projekt představuje nákup 2 nových přívěsů do 3,5 tuny pro přepravu lodí a dalších předmětů související s chovem ryb na rybnících užívaných žadatelem.</t>
  </si>
  <si>
    <t>Projekt řeší nákup nového traktoru s čelním nakladačem, mulčovačem a návěsem k zajišťování přepravy související s chovem ryb uskutečňovaným žadatelem.</t>
  </si>
  <si>
    <t>Pořízení provzdušňovacího zařízení, tj. dmychadla, aeračních elementů a rozvodů vzduchu na dvoje sádky ryb Rybářství Třeboň a.s.</t>
  </si>
  <si>
    <t>Pořízení provzdušňovacího zařízení, tj. dmychadla, aeračních elementů a rozvodů vzduchu na sádky ryb Soběslav.</t>
  </si>
  <si>
    <t>Rekontrukce stávající vodní nádrže a výstavba tří nových vodních nádrží. Pořízení vybavení pro chov ryb.</t>
  </si>
  <si>
    <t>Výstavba nové vodní nádrže. Pořízení vybavení pro chov ryb.</t>
  </si>
  <si>
    <t>Nákup rybářského traktoru, čelního nakladače, vrhací sítě a Rückel-Vackova aparátu.</t>
  </si>
  <si>
    <t>Nákup rybářského nakladače, vzduchovacího kompresoru a Rückel-Vackova aparátu.</t>
  </si>
  <si>
    <t>Nákup rybářského vozidla, skládacího plachtového rybochovného bazénu, vrhací sítě a Rückel-Vackova aparátu.</t>
  </si>
  <si>
    <t>Projekt je zaměřen na pořízení techniky (aerátory, prubní plot, vatky, nakladače, kádě, přeprav. bedny, vyplav. loď, loď. motory, vaničky, monoblok, křovinořez, pramice, skluzy a náklad. automobil).</t>
  </si>
  <si>
    <t>Pořízení vybavení pro rybníkářskou činnost., např. čerpadlo, sítě rybářské, zařízení pro úpravu vody a jiné.</t>
  </si>
  <si>
    <t>Záměrem projektu je modernizace stávajícího vybavení pro potřeby rybníkářství v oblasti akvakultury, kdy stávající vybavení nesplňuje současné nároky na kvalitu a výrobní postupy v oblasti akvakultury</t>
  </si>
  <si>
    <t>Nákup přívěsného vozíku, přepravní bedny pro ryby včetně okysličovacího zařízení, motorové pily pro údržbu příbřežních porostů, nerezový stůl pro manipulaci s rybami, trubkové aerační elementy.</t>
  </si>
  <si>
    <t>Projekt "Modernizace zařízení k chovu ryb III. etapa" řeší modernizaci výrobních prostředků v rybářském hospodaření Ing. Jířího Ježe v k.ú. Dlouhé na Moravě a v k.ú. Blažkov.</t>
  </si>
  <si>
    <t>Projekt řeší nákup mobilního generátoru v počtu 1 ks, který bude včetně hlásného zařízení. Vaničky na odnos ryb v počtu 2 ks.</t>
  </si>
  <si>
    <t>Projekt řeší nákup rybářského zařízení.</t>
  </si>
  <si>
    <t>Projekt řeší opravu a odbahnění rybníka Jeníkovec a dále nákup dopravního prostředku nad 3,50 tuny. Nákup vaničky na odnos živých ryb.</t>
  </si>
  <si>
    <t>Nákup nákladního automobilu do 3,5 t pro obsluhu rybníků a přepravní hliníkové bedny o objemu  cca 1 m3 na transport živých ryb včetně okysličovacího zařízení na rybářské středisko Blatná.</t>
  </si>
  <si>
    <t>Nákup potřebné techniky a vybavení, dále pak nákup stavby a pozemku - rybníka.</t>
  </si>
  <si>
    <t>Nákup nového zařízení (přepravník krmných směsí, přepravní bedna), které bude žadatel využívat k rybářskému hospodaření na chovných rybnících rybářského podniku Czernin Dymokury s.r.o.</t>
  </si>
  <si>
    <t>Nákup potřebné techniky a vybavení.</t>
  </si>
  <si>
    <t>Projekt zahrnuje pořízení rybářského vybavení, a to rybářských sítí, keserů, saků, vaniček, kádí, motorových pil, křovinořezu, elektrocentrály a vysokotlakých čisticích přístrojů.</t>
  </si>
  <si>
    <t>Způsobilým výdajem bude nákup 1 ks dopravního prostředku do 3,5 t , 1 ks lodního motoru a 2 ks keserů.</t>
  </si>
  <si>
    <t>Projekt řeší modernizaci osvětlení uvnitř dílen a skladů a dále venkovní v areálu firmy.</t>
  </si>
  <si>
    <t>V rámci projektu bude pořízená vyplavovací loď, křovinořez a aerátor pro rybářskou výrobu.</t>
  </si>
  <si>
    <t>V rámci projektu budou pořízené přepravní bedny na ryby pro potřeby rybářské výroby.</t>
  </si>
  <si>
    <t>V rámci projektu bude pořízené mobilní lovné zařízení pro potřeby rybářského výrobního střediska.</t>
  </si>
  <si>
    <t>V rámci projektu bude pořízené aerační zařízení a keser pro rybářskou výrobu.</t>
  </si>
  <si>
    <t>Pořízení rybářského vybavení - přepravní bedny - monobloku, přepravní bedny plastové malé, plastového skluzu, rukávu, mulčovacího ramene, nákladního přívěsu a Rückel-Vackova aparátu.</t>
  </si>
  <si>
    <t>Předmětem projektu je pořízení rybářského vybavení a provedení rekonstrukce garáží (výměna vrat, dveří a rekonstrukce střech).</t>
  </si>
  <si>
    <t>Projekt je zaměřen na nákup traktoru, dále k nákupu vaniček a opravy lávky u rybníka Houšků Nový.</t>
  </si>
  <si>
    <t>Záměrem projektu je modernizace stávajícího vybavení pro potřeby rybníkářství v oblasti akvakultury, kdy stávající vybavení nesplňuje současné nároky na kvalitu a výrobní postupy v oblasti akvakultur.</t>
  </si>
  <si>
    <t>Předmětem projektu je nákup vybavení do rybářství a údržbu okolí rybníka</t>
  </si>
  <si>
    <t>Nákup potřebné techniky a vybavení - vozidlo, vozík, bedna, kádě, žlab a box.</t>
  </si>
  <si>
    <t>Obnova soustavy rybníků Jidáš 1 -5, obnova hráze, kamenného pohozu, požeráku a u Jidáš 5 i odbahnění a nová sedimentační tůň a nákup vybavení - kesery, čerpadlo a aerátor.</t>
  </si>
  <si>
    <t>Náplní projektu je pořízení rybářského vybavení pro ČRS MO Rožmitál pod Třemšínem.</t>
  </si>
  <si>
    <t>Nákup vybavení do rybářství - vozidla, bedna, monoblok, vozík a líhňařský aparát.</t>
  </si>
  <si>
    <t>Nákup potřebného vybavení do rybářství -lovící zařízení a nakladače.</t>
  </si>
  <si>
    <t>Nákup vybavení do rybářství čerpadlo, nakladač na ryby, motorové pily, křovinořezy, lodní motory, přívěsný vozík</t>
  </si>
  <si>
    <t>Nákup dopravních prostředků, strojů pro údržbu a vybavení pro rozvoj sloužícím při hospodaření na chovných rybnících a sádkách.</t>
  </si>
  <si>
    <t>Modernizace budovy líhně I. etapa a nákup vybavení</t>
  </si>
  <si>
    <t>Modernizace budovy líhně II. etapa a nákup vybavení</t>
  </si>
  <si>
    <t>Projekt řeší nákup 2 ks dmychadel včetně nerezových rozvodů na provzdušnění vody v sádkách.</t>
  </si>
  <si>
    <t>Rybářské vybavení, zařízení na odlov ryb, dále nákup nákladního vozu pick-up, velký přívěs. V neposlední řadě čištění zaneseného loviště.</t>
  </si>
  <si>
    <t>Projekt řeší odbahnění a opravu objektů u stávajících rybníků. Předmětem akce je odtěžení sedimentů z rybníků a kompletní obnova funkčních objektů. Cílem je dále pořízení strojového vybavení.</t>
  </si>
  <si>
    <t>Pořízení  několika čerpadel, kompresorů, vzduchových válců, keserů, saků, třídiček na ryby, dněprů, dále podložní sítě, monobloku na přepravu ryb, motorové pily, křovinořezu a dvounápravového vleku.</t>
  </si>
  <si>
    <t>Rybářské vybavení, stroje a zařízení. Vyčištění loviště.</t>
  </si>
  <si>
    <t>Projekt řeší odbahnění rybníku Houšků rybník (837) a doplnění kamen. opevnění hráze proti abrazi. Modernizaci el. přípojky k rybníkům. Stavbu sila na jadrné krmivo. Nákup návěsu, skluzu a kádí.</t>
  </si>
  <si>
    <t>Projekt řeší odbahnění rybníku Houšků Nový (862/3) a doplnění kamenného opevnění hráze proti abrazi. Nákup 5 kusů vaniček.</t>
  </si>
  <si>
    <t>Pořízení dvou dmychadel a aeračních elementů k provzdušňování sádek a zátahové sítě.</t>
  </si>
  <si>
    <t>Projekt je ze záměrem rozšíření podnikatelské činnosti a obslužnosti v akvakultuře , pořízením přepravního vleku ,mulčovacího zařízení , nádrží a sítě.</t>
  </si>
  <si>
    <t>Projektem půjde o nákup příslušenství k traktoru - příkopový křovinořez, nákup nadzemního plachtového bazénu, 2 ks kesery, modernizace výpustního zařízení - dluže.</t>
  </si>
  <si>
    <t>Předmětem projektu je pořízení nového traktoru.</t>
  </si>
  <si>
    <t>Nákup vybavení pro rybářství - čerpadlo, krmítka, bedny, vaničky, vatka, nevod, přebírky, vozík, elektrocentrála a zahradní traktor.</t>
  </si>
  <si>
    <t>Pořízení traktorového návěsu o nosnosti 4 t, systém oxigenace vody t.j. vzduchovací kompresor + redukční ventil na kyslík. láhev, vysazovací rukávec, čerpadlo, provzdušňovací rám.</t>
  </si>
  <si>
    <t>22,00</t>
  </si>
  <si>
    <t>500 02</t>
  </si>
  <si>
    <t>294 42</t>
  </si>
  <si>
    <t>533 53</t>
  </si>
  <si>
    <t>592 55</t>
  </si>
  <si>
    <t>768 05</t>
  </si>
  <si>
    <t>742 13</t>
  </si>
  <si>
    <t>378 16     379 01</t>
  </si>
  <si>
    <t>783 85</t>
  </si>
  <si>
    <t>257 08</t>
  </si>
  <si>
    <t>747 84</t>
  </si>
  <si>
    <t>583 01</t>
  </si>
  <si>
    <t>380 01</t>
  </si>
  <si>
    <t>263 01</t>
  </si>
  <si>
    <t>285 09</t>
  </si>
  <si>
    <t>394 68</t>
  </si>
  <si>
    <t>259 01</t>
  </si>
  <si>
    <t>675 71</t>
  </si>
  <si>
    <t>582 82</t>
  </si>
  <si>
    <t>675 02</t>
  </si>
  <si>
    <t>391 33</t>
  </si>
  <si>
    <t>439 81</t>
  </si>
  <si>
    <t>789 01</t>
  </si>
  <si>
    <t>STRAŠÁK JAN</t>
  </si>
  <si>
    <t>KAŠPAR VOJTĚCH</t>
  </si>
  <si>
    <t>Pořízení vybavení pro nový podnik</t>
  </si>
  <si>
    <t>Rybářství Rudíkov</t>
  </si>
  <si>
    <t>Předmětem projektu je pořízení užitkového automobilu a nezbytného vybavení pro chov ryb. V roce 2018 se zdvojnásobila výměra pronajatých  rybníků a pro další chov se jedná o nezbytné vybavení.</t>
  </si>
  <si>
    <t>Cílem tohoto projektu je zabezpečit vznik nového subjektu produkujícího ryby v regionu s využitím vodních ploch, které doposud nebyly žádným způsobem využívány k produkci ryb.</t>
  </si>
  <si>
    <t>675 05</t>
  </si>
  <si>
    <t>RAS pro odchov násad - BioFish s.r.o.</t>
  </si>
  <si>
    <t>Pořízení kompletní technologie k chovu ryb - RAS, která bude umístěna ve stávající budově, chovaným druhem bude pstruh duhový a siven americký</t>
  </si>
  <si>
    <t>Vysazování úhořího monté do vybraných rybářských revírů Středočeského kraje v roce 2020</t>
  </si>
  <si>
    <t>Vysazování monté úhoře říčního v revírech Západočeského územního svazu v roce 2020</t>
  </si>
  <si>
    <t>Vysazování rozkrmeného mladého úhoře v revírech Západočeského územního svazu v roce 2020</t>
  </si>
  <si>
    <t>Projekt je zaměřen na vysazování monté úhoře říčního (Anguilla anguilla) v revírech Západočeského územního svazu v roce 2020.</t>
  </si>
  <si>
    <t>Projekt je zaměřen na vysazování rozkrmeného mladého úhoře v revírech Západočeského územního svazu v roce 2020.</t>
  </si>
  <si>
    <t>Sběr dat v akvakultuřev české republice za rok 2017 a 2018</t>
  </si>
  <si>
    <t>Zajištění školení zaměstnanců SVS a SZPI v oblasti sledovatelnosti produktů rybolovu a akvakultury</t>
  </si>
  <si>
    <t>Sběr dat z odvětví akvakultury v ČR za roky 2017-2018 pro splnění povinností daných nařízením EU 2017/1004 a národního pracovního plánu (Work Plan). Specifikace dat uvedena v obou dokumentech.</t>
  </si>
  <si>
    <t>Projektem je kompletní zajištění třídenních školení zaměstnanců SVS a SZPI v oblasti sledovatelnosti produktů rybolovu a akvakultury, které bude obsahovat jak teoretickou, tak praktickou část.</t>
  </si>
  <si>
    <t>Zajištění výstav a veletrhů pro projekt na propagaci sladkovodní akvakultury pro rok 2020</t>
  </si>
  <si>
    <t>Zajištění mediální publicity projektu Ryba na talíř na rok 2020</t>
  </si>
  <si>
    <t>Zajištění výstav a veletrhů pro projekt na propagaci sladkovodní akvakultury se zaměřuje na propagaci sladkovodní akvakultury a poukazuje pozitivní vliv konzumace konzumace ryb na lidský organismus.</t>
  </si>
  <si>
    <t>Vážení a označování výrobků, zařízení pro uvedení nových produktů na trh</t>
  </si>
  <si>
    <t>Nákup výrobníku ledu</t>
  </si>
  <si>
    <t>Modernizace stávajících provozních hal na zpracování ryb</t>
  </si>
  <si>
    <t>Cílem projektu je rozšíření sortimentu a zvýšení produkce zpracovny, zabezpečení přesunování suroviny.</t>
  </si>
  <si>
    <t>Nákup výrobníku ledu pro balení ryb a výrobků z nich. Jedná se o zařízení pro zlepšení bezpečnosti, hygieny a zdravotních podmínek při zpracovaní ryb a výrobků z nich.</t>
  </si>
  <si>
    <t>Projekt řeší modernizaci a přestavbu stávajícího provozního skladu a dílny na zpracovnu ryb</t>
  </si>
  <si>
    <t>Příprava OP Rybářství 2021-2027</t>
  </si>
  <si>
    <t>Hodnocení projektů 2020</t>
  </si>
  <si>
    <t>Motivace zaměstnanců Mionisterstva zemědělství v programovém období 2014 - 2020 VII.</t>
  </si>
  <si>
    <t>Zaměstnanci na HPP hrazení z technické pomoci OP Rybářství 2014 - 2020 VII.</t>
  </si>
  <si>
    <t>Projekt spočívá v aktualizaci strategického plánu, vytvoření metodických dokumentů, posouzení finančních nástrojů a vypracování analýz nezbytných pro přípravu OP Rybářství 2021-2027.</t>
  </si>
  <si>
    <t>Projekt je zaměřen na hodnocení projektových Žádostí o podporu OP Rybářství 2014 - 2020 v roce 2020.</t>
  </si>
  <si>
    <t>Technická podpora</t>
  </si>
  <si>
    <t xml:space="preserve">569 33      569 91       538 51        570 01   </t>
  </si>
  <si>
    <t xml:space="preserve">378 04     379 01     378 16     379 01  </t>
  </si>
  <si>
    <t xml:space="preserve">671 62      671 78      691 26       671 75 </t>
  </si>
  <si>
    <t xml:space="preserve">691 23      671 28    </t>
  </si>
  <si>
    <t xml:space="preserve">683 33     683 23     691 23     682 01   </t>
  </si>
  <si>
    <t xml:space="preserve">691 23     691 43   </t>
  </si>
  <si>
    <t xml:space="preserve">388 01       387 32    </t>
  </si>
  <si>
    <t xml:space="preserve">679 76     679 74      </t>
  </si>
  <si>
    <t xml:space="preserve">381 01     380 01     </t>
  </si>
  <si>
    <t xml:space="preserve">390 01        264 01       </t>
  </si>
  <si>
    <t xml:space="preserve">374 01        373 31   </t>
  </si>
  <si>
    <t xml:space="preserve">594 51      675 71       592 62       592 11        594 01    </t>
  </si>
  <si>
    <t xml:space="preserve">592 13       691 23      671 28      691 43   </t>
  </si>
  <si>
    <t xml:space="preserve">671 28      691 23   </t>
  </si>
  <si>
    <t xml:space="preserve">691 21       692 01   </t>
  </si>
  <si>
    <t xml:space="preserve">570 01        561 24   </t>
  </si>
  <si>
    <t xml:space="preserve">594 42        594 01     </t>
  </si>
  <si>
    <t xml:space="preserve">379 01       378 04   </t>
  </si>
  <si>
    <t xml:space="preserve">584 01       394 70     </t>
  </si>
  <si>
    <t xml:space="preserve">592 13       691 23        671 28    </t>
  </si>
  <si>
    <t xml:space="preserve">592 55       592 51    </t>
  </si>
  <si>
    <t>570 01       561 24        538 21</t>
  </si>
  <si>
    <t xml:space="preserve">570 01      561 24      582 76     </t>
  </si>
  <si>
    <t xml:space="preserve">362 25       362 21    </t>
  </si>
  <si>
    <t xml:space="preserve">588 51       377 01    </t>
  </si>
  <si>
    <t xml:space="preserve">382 41       382 81     </t>
  </si>
  <si>
    <t xml:space="preserve">390 02       395 01       </t>
  </si>
  <si>
    <t xml:space="preserve">388 66        388 56      </t>
  </si>
  <si>
    <t xml:space="preserve">594 01         592 13       </t>
  </si>
  <si>
    <t xml:space="preserve">370 10         379 01     </t>
  </si>
  <si>
    <t xml:space="preserve">612 00        616 00       602 00        502 00    </t>
  </si>
  <si>
    <t xml:space="preserve">612 00       616 00       779 00       664 42      500 02       602 00       613 00     </t>
  </si>
  <si>
    <t xml:space="preserve">570 01     561 24      </t>
  </si>
  <si>
    <t xml:space="preserve">560 02        563 01       517 41         565 01        538 25      </t>
  </si>
  <si>
    <t xml:space="preserve">747 54       746 01      </t>
  </si>
  <si>
    <t>BERÁNEK VÁCLAV</t>
  </si>
  <si>
    <t>JANOVSKÝ FRANTIŠEK</t>
  </si>
  <si>
    <t>WIMMER JIŘÍ</t>
  </si>
  <si>
    <t>Zemědělské družstvo Chyšky</t>
  </si>
  <si>
    <t>HROMADA STANISLAV</t>
  </si>
  <si>
    <t>KRATOCHVÍL LUKÁŠ</t>
  </si>
  <si>
    <t>Panství Kounice s.r.o.</t>
  </si>
  <si>
    <t>ŠNAJDR VÍT</t>
  </si>
  <si>
    <t>Myslivecký spolek Hadí Údolí Výsluní</t>
  </si>
  <si>
    <t>ŠKRABÁNEK ALEŠ</t>
  </si>
  <si>
    <t>TŮMA JIŘÍ</t>
  </si>
  <si>
    <t>NOVOTNÝ JIŘÍ</t>
  </si>
  <si>
    <t>ŠMAHEL PAVEL</t>
  </si>
  <si>
    <t>NOVOTNÁ JANA</t>
  </si>
  <si>
    <t>ZERAS a.s.</t>
  </si>
  <si>
    <t>HOLCMANOVÁ HELENA</t>
  </si>
  <si>
    <t>HRNČÍŘ ZDENĚK</t>
  </si>
  <si>
    <t>Krajské školní hospodářství, České Buděj</t>
  </si>
  <si>
    <t>Rawagri s.r.o.</t>
  </si>
  <si>
    <t>Moravský rybářský svaz, z.s. pobočný spo</t>
  </si>
  <si>
    <t>AGRO MARTINICE s.r.o.</t>
  </si>
  <si>
    <t>NECHVÁTAL PAVEL</t>
  </si>
  <si>
    <t>NB product s.r.o.</t>
  </si>
  <si>
    <t>MATĚJKA JOSEF</t>
  </si>
  <si>
    <t>Obnova rybníků</t>
  </si>
  <si>
    <t>Vybavení rybářského podniku</t>
  </si>
  <si>
    <t>Vybavení k rybníkářskému účelu</t>
  </si>
  <si>
    <t>Udržovací práce na střechách v areálu ve Velkém Dvoře</t>
  </si>
  <si>
    <t>Dopravní prostředek do 3,5 t 2020</t>
  </si>
  <si>
    <t>Modernizace vybavení ČRS MO Unhošť</t>
  </si>
  <si>
    <t>Zařízení pro výlov</t>
  </si>
  <si>
    <t>Lodě</t>
  </si>
  <si>
    <t>Prubní plot 2020</t>
  </si>
  <si>
    <t>Přídavné zařízení k malotraktoru 2020</t>
  </si>
  <si>
    <t>Čerpání vody 2020</t>
  </si>
  <si>
    <t>Mobilní sila 2020</t>
  </si>
  <si>
    <t>Nákup techniky pro rybářství</t>
  </si>
  <si>
    <t>Nákup valníku</t>
  </si>
  <si>
    <t>Nákup zařízení k traktoru</t>
  </si>
  <si>
    <t>Modernizace rybářství I.</t>
  </si>
  <si>
    <t>Modernizace vybavení do rybářství</t>
  </si>
  <si>
    <t>Vlek 2020</t>
  </si>
  <si>
    <t>Investice rybářství 2020</t>
  </si>
  <si>
    <t>Modernizace rybářského provozu XIV</t>
  </si>
  <si>
    <t>Modernizace rybářského provozu XIII</t>
  </si>
  <si>
    <t>Investice do rybářství - vybavení</t>
  </si>
  <si>
    <t>Modernizace rybníka</t>
  </si>
  <si>
    <t>Investice</t>
  </si>
  <si>
    <t>Novostavba rybníků, k.ú. Kounice nad Sázavou</t>
  </si>
  <si>
    <t>Nákup automobilu</t>
  </si>
  <si>
    <t>Pořízení návěsů pro převoz ryb</t>
  </si>
  <si>
    <t>Pokračování vybavování firmy</t>
  </si>
  <si>
    <t>Investice do rozšíření vybavení</t>
  </si>
  <si>
    <t>Výtažníkový rybník</t>
  </si>
  <si>
    <t>Mechanizační základna 2020</t>
  </si>
  <si>
    <t>Modernizace rybářského provozu XVI</t>
  </si>
  <si>
    <t>Stavba rybníka Mlýnek na parc. č. 606/1 v k.ú. Bukovsko</t>
  </si>
  <si>
    <t>Oprava a odbahnění vodní nádrže "KRČÍNSKÝ HORNÍ A DOLNÍ RYBNÍK"</t>
  </si>
  <si>
    <t>Rynářství Novotný 2020</t>
  </si>
  <si>
    <t>Pořízení techniky</t>
  </si>
  <si>
    <t>Rybářství Novotná 2020</t>
  </si>
  <si>
    <t>Pořízení vybavení do rybářství II.</t>
  </si>
  <si>
    <t>Investice do rybářství</t>
  </si>
  <si>
    <t>Zařízení 2020</t>
  </si>
  <si>
    <t>Oprava rybníku Předboř + vozidlo</t>
  </si>
  <si>
    <t>Propustek, malotraktor, zařízení</t>
  </si>
  <si>
    <t>Nákup nového zařízení</t>
  </si>
  <si>
    <t>Modernizace dopravy II.</t>
  </si>
  <si>
    <t>Vybavení do rybářství I.</t>
  </si>
  <si>
    <t>Vybavení do rybářství II.</t>
  </si>
  <si>
    <t>Dostavba a rekonstrukce rybochovného zařízení MRS, o. s., MO Oslavany - R2</t>
  </si>
  <si>
    <t>Nákup obojživelného malotraktoru 2019</t>
  </si>
  <si>
    <t>Nové vybavení pro chov sladkovodních ryb</t>
  </si>
  <si>
    <t>Dovybavení rybničního hospodářství Volary 2</t>
  </si>
  <si>
    <t>Nákup dopravního prostředku a vybavení 2</t>
  </si>
  <si>
    <t>Soustava vodních nádrží, k.ú. Chotýšany</t>
  </si>
  <si>
    <t>Chladící box s příslušenstvím a dezinfekčním prostorem</t>
  </si>
  <si>
    <t>Traktor a vybavení</t>
  </si>
  <si>
    <t>Obnova malé vodní nádrže</t>
  </si>
  <si>
    <t>Investice pro udržení konkurenceschopnosti</t>
  </si>
  <si>
    <t>Měřící systém</t>
  </si>
  <si>
    <t>Modernizace rybářství II.</t>
  </si>
  <si>
    <t>Dovybavení rybářského provozu</t>
  </si>
  <si>
    <t>Investice do rozvoje rybářského podniku</t>
  </si>
  <si>
    <t>Investice do akvakultury IV.</t>
  </si>
  <si>
    <t>Nákup dopravního prostředku a vybavení 1</t>
  </si>
  <si>
    <t>Nákup automobilu na přepravu ryb 2020</t>
  </si>
  <si>
    <t>Diverzifikace 2020</t>
  </si>
  <si>
    <t>Výroční konference</t>
  </si>
  <si>
    <t>Metodika XIII</t>
  </si>
  <si>
    <t>Metodika XII</t>
  </si>
  <si>
    <t>Technologie VII</t>
  </si>
  <si>
    <t>Metodika XI</t>
  </si>
  <si>
    <t>Metodika X</t>
  </si>
  <si>
    <t>Metodika IX</t>
  </si>
  <si>
    <t>Metodika VII</t>
  </si>
  <si>
    <t>Metodika VI</t>
  </si>
  <si>
    <t>Den ryby</t>
  </si>
  <si>
    <t>Rybářství Chlumec nad Cidlinou, a.s.</t>
  </si>
  <si>
    <t>Investice do zpracování produktů - ryb</t>
  </si>
  <si>
    <t>3 - Zařízení pro zpracování suroviny 2020</t>
  </si>
  <si>
    <t>Porcovací stroj, 17. kolo</t>
  </si>
  <si>
    <t>Automobil s chladírenskou vestavbou, 17.kolo (2020)</t>
  </si>
  <si>
    <t>Vybavení zpracovny ryb - rybí výrobky v konzervách a tubách</t>
  </si>
  <si>
    <t>Modernizace zpracovny ryb v Chlumci</t>
  </si>
  <si>
    <t>Nákup strojů pro základní zpracování ryb</t>
  </si>
  <si>
    <t>Stacionární chladící a mrazící boxy a systém chlazení</t>
  </si>
  <si>
    <t>Investice do provozu a výrobní technologie</t>
  </si>
  <si>
    <t>5 - Nákup stavby a pozemku 2020</t>
  </si>
  <si>
    <t>Podpora nastavení MS2021+ pro OP Rybářství 2021 - 2027</t>
  </si>
  <si>
    <t>Realizace záměru si klade za cíl doplnit vybavení pro hospodaření na rybnících a rybích sádkách, zařízení pro údržbu vodních ploch, opravu rybníka a koupi vozidla pro přepravu ryb.</t>
  </si>
  <si>
    <t>Podstatou projektu je pořízení Nákladního automobilu pro dálkovou přepravu živých ryb o celkové hmotnosti do 26 tun za účelem zvýšení konkurenceschopnosti a životaschopnosti žadatele.</t>
  </si>
  <si>
    <t>Výstavba soustavy nových vodních nádrží. Pořízení vybavení pro chov ryb.</t>
  </si>
  <si>
    <t>Nákup zařízení pro akvakulturu za účelem modernizace a obnovy výrobních prostředků s cílem udržení kvality, množství produkce a využití technického pokroku.</t>
  </si>
  <si>
    <t>Projekt spočívá v odborné podpoře ve formě konzultací k nastavení a přechodu na nový monitorovací systém MS2021+ pro OP Rybářství 2021 -2027.</t>
  </si>
  <si>
    <t>Modernizace zpracovny ryb spočívající ve vybavení novými stroji ke zlepšení prostředí (welfare lidí) a zajištění vyšší spolehlivosti strojů s nižší jednotkovou spotřebou el.energie na 1 kg produkce.</t>
  </si>
  <si>
    <t>Projekt navazuje na první etapu - modernizaci stávajících provozních hal na zpracovnu ryb. Projekt řeší  nákup strojů pro základní zpracování ryb. Jedná se o vybavení do tohoto provozu</t>
  </si>
  <si>
    <t>Pořízení automatického porcovacího stroje pro řezání ryb na filety a nudličky.</t>
  </si>
  <si>
    <t>Pořízení nákladního automobilu do 3,5 tuny s chladírenskou vestavbou pro rozvoz výrobků z ryb.</t>
  </si>
  <si>
    <t>Cílem projektu je nákup vybavení  umožňující rozšíření sortimentu zpracovaných ryb</t>
  </si>
  <si>
    <t>Pořízení vybavení pro zpracování ryb do výrobků z ryb v plechových obalech - konzervách a tubách.</t>
  </si>
  <si>
    <t>Realizace stacionárních chladicích a mrazicích boxů a systému chlazení ve zpracovně ryb Kunvald.</t>
  </si>
  <si>
    <t>Cílem projektu je získat vlastní pozemek a budovu pro skladování a zpracování suroviny včetně instalace chladicích technologií a stroje na vakuové balení zpracovaných surovin.</t>
  </si>
  <si>
    <t>Projektem půjde o modernizaci vybavení bourárny a zpracovny ryb z vlastní produkce.</t>
  </si>
  <si>
    <t>V rámci projektu bude uspořádaný 6. ročník odborné konference při příležitosti 100. výročí založení Výzkumného ústavu rybářského a hydrobiologického a 30. výročí založení Rybářského sdružení ČR.</t>
  </si>
  <si>
    <t>Náplní projektu je připravit a tiskem vydat odbornou publikaci zaměřenou na chov dánia pruhovaného pro experimentální účely.</t>
  </si>
  <si>
    <t>Náplní projektu je připravit a tiskem vydat odbornou publikaci zaměřenou na oblast využití biologicky účinných látek a rostlinných extraktů v krmivech pro ryby s cílem pozitivně ovlivnit zbarvení ryb.</t>
  </si>
  <si>
    <t>Náplní projektu je připravit a tiskem vydat odbornou publikaci zaměřenou na oblast využití přípravků na bázi mikročástic s hormonální substancí v akvakultuře.</t>
  </si>
  <si>
    <t>Náplní projektu je připravit a tiskem vydat publikaci zaměřenou na oblast transplantace zárodečných buněk kapra obecného a postup odchovu a reprodukce jedinců pro potřeby uchování genetických zdrojů.</t>
  </si>
  <si>
    <t>Náplní projektu je připravit a tiskem vydat odbornou publikaci zaměřenou na umělý výtěr reofilních druhů ryb podložený analýzou hormonálního profilu a využití nové generace hormonálních preparátů.</t>
  </si>
  <si>
    <t>Náplní projektu je připravit a tiskem vydat odbornou publikaci zaměřenou na oblast výživy larválních, juvenilních a adultních stadií reofilních druhů ryb.</t>
  </si>
  <si>
    <t>Náplní projektu je připravit a tiskem vydat odbornou publikaci zaměřenou na oblast prevence vzniku a rozšíření spavé nemoci koi kaprů v chovech kapra a koi kapra.</t>
  </si>
  <si>
    <t>Náplní projektu je připravit a tiskem vydat odbornou publikaci zaměřenou na oblast využití plemene Amurský lysec pro zefektivnění produkce kapra obecného v rybniční akvakultuře ČR.</t>
  </si>
  <si>
    <t>Projekt Den ryby se zabývá propagací kvalitního produktu akvakultury Sumečka afrického s cílem zvýšení informovanosti spotřebitele a upozornění na kvalitu a zdravotní výhody toto produktu.</t>
  </si>
  <si>
    <t>Předmětem projektu je pořízení vybavení pro chov sladkovodních ryb v lokalitě Martinických rybníků nedaleko města Březnice.</t>
  </si>
  <si>
    <t>Nákup techniky a potřebného vybavení do rybářského provozu - vozidlo, vozíky, monoblok, čerpadlo, vatku, sítě, kádě, vaničky a odchovný žlab.</t>
  </si>
  <si>
    <t>Nákup techniky a potřebného vybavení do rybářského provozu - návěs, přívěs, mulčovače, bedny a rukáv.</t>
  </si>
  <si>
    <t>Předmětem projektu je obnova dvou rybníků a nákup vybavení - kesery, atd.</t>
  </si>
  <si>
    <t>Projekt řeší rekonstrukci stávajících rybníku v projektové dokumentaci označené R2 parc. č. 2654, 2653/25, 2653/1, vše v k.ú. Oslavany. Součásti je odbahnění zátopy rybníku R2.</t>
  </si>
  <si>
    <t>Předmětem projektu je přívěs, plastové lodě (2 ks), plastové bedny (2 ks), laminátové kádě (5 ks), vaničky (5 ks), centrála a podložní síť. Cílem projektu je posílení  konkurenceschopnosti podniku.</t>
  </si>
  <si>
    <t>Předmět projetu je zaměřen na pořízení zařízení k vlastní produkci ryb a renovaci osvětlení sádek.</t>
  </si>
  <si>
    <t>Pořízení vybavení pro rybníkářskou činnost, např. nákladní auta do 3,5 tuny, dmychadlo, lodní motor, pila motorová,čerpadlo, sklápěcí přívěs.</t>
  </si>
  <si>
    <t>Pořízení chladícího boxu s kafilerními kontejnery a dezinfekčním prostorem na středisku HS 01 Velký Dvůr.</t>
  </si>
  <si>
    <t>Jedná se o udržovací práce a stavební úpravy - 2 střechy na budovách na středisku ve Velkém Dvoře.</t>
  </si>
  <si>
    <t>Způsobilým výdajem bude nákup 2 ks dopravních prostředků do 3,5 t a 2 ks keserů.</t>
  </si>
  <si>
    <t>Projekt řeší nákup lovícího zařízení a váha. Informační tabulka.</t>
  </si>
  <si>
    <t>Projekt řeší nákup násypky skladu a jeho modernizace pro uskladnění krmiv a a jeho stavbu, nákup sítí a kamerový systém,vanička, káď, informační tabulka.</t>
  </si>
  <si>
    <t>Projekt řeší nákup vyplavovací lodi v počtu 2 ks a nákup vaničky.K tomu bude vyhotovena informační tabulka o získání dotace.</t>
  </si>
  <si>
    <t>Projekt řeší opravu rybníku Předboř a nákup nákladního vozidla do 3,50 tuny. Nákup síťoviny . Informační tabulka.</t>
  </si>
  <si>
    <t>Projekt řeší nákup měřícího zařízení pro monitorování krmiv a průtoků vody. Dále kádě a vaničky.</t>
  </si>
  <si>
    <t>Projekt představuje nákup nového přídavného zařízení k obojživelnému malotraktoru - teleskopický nástavec.</t>
  </si>
  <si>
    <t>Projekt představuje nákup 2 nových čerpadel na vodu.</t>
  </si>
  <si>
    <t>Projekt představuje nákup 2 nových mobilních sil pro přikrmování ryb na rybnících užívaných žadatelem.</t>
  </si>
  <si>
    <t>Nákup rybářského přívěsu, keserů, motorové pily a vyvětvovací motorové pily.</t>
  </si>
  <si>
    <t>Nákup sekačky k traktoru, saků a křovinořezu.</t>
  </si>
  <si>
    <t>Způsobilým výdajem bude nákup 1 ks vleku za nákladní automobil.</t>
  </si>
  <si>
    <t>Projekt řeší zhotovení propustku Horní Korouhvička, malotraktor, přídavné zařízení k malotraktoru, ryb.zařízení, info tabulka.</t>
  </si>
  <si>
    <t>V rámci projektu bude pořízený vertikální nakladač na ryby pro rybářskou výrobu.</t>
  </si>
  <si>
    <t>V rámci projektu budou pořízené sítě a drobné vybavení pro rybářskou výrobu.</t>
  </si>
  <si>
    <t>Nákup nevodu, přepravní bedny, kádí, vodní pumpy (čerpadlo), aerátoru, váhy s trojnožkou a vážním škopkem (vážní škopek - mušle) a oximetru</t>
  </si>
  <si>
    <t>Odbahnění rybníka Brůdek - Kratochvíl</t>
  </si>
  <si>
    <t>Projekt řeší novostavbu přístřešku pro uskladnění rybářského vybavení a techniky, obsyp hráze rybníku V Lukách a nákup traktorového návěsu, vysokotlakého čističe a skluzu.</t>
  </si>
  <si>
    <t>Výstavba administrativní budovy a realizace zpevněných ploch, tepelné čerpadlo, záložní zdroj a rozvod elektřiny</t>
  </si>
  <si>
    <t>Nákupy: Auto do 3,5 t, přepravní bedny na ryby (3 ks), čerpadlo kalové, kompresor membránový, oximetr kombinovaný s pHmetrem, digitální váha, sekačka rotační, fotopast; přístupová lávka k výpusti</t>
  </si>
  <si>
    <t>Nákupy: Auto do 3,5 t; autovlek; přepravní bedny na ryby (3 ks); aerátor; čerpadlo plovoucí; kompresor membránový; lodní motor; digitální váha; fotopast; přístupová lávka k výpusti, Zügská lahev;</t>
  </si>
  <si>
    <t>Novostavba dvou rybníků a nákup keseru.</t>
  </si>
  <si>
    <t>Projekt řeší nákup automobilu s ložnou plochou, přívěs s nosností do 3,5 t, vybudování nové lávky u rybníku ve Vydří (p.č. 933/1) a nákup tří keserů, 3 vaniček a motorového čerpadla.</t>
  </si>
  <si>
    <t>Nákup nákladního automobilu nad 12 tun, včetně přepravních beden s příslušenstvím, provzdušňovacího a prokysličovacího zařízení, kyslíkových láhví a tažného zařízení.</t>
  </si>
  <si>
    <t>Projektem půjde o nákup vybavení pro rybářství a modernizaci výpustního zařízení na rybníku Dománka.</t>
  </si>
  <si>
    <t>Pořízení traktoru, přívěsu za něj, přepravních beden na ryby a bezpečné přístupové lávky k výpusti rybníka</t>
  </si>
  <si>
    <t>Žadatelka v rámci projektu pořídí traktorový nosič kontejnerů s vanovým kontejnerem a platem na kontejnerovém rámu na převoz beden na ryby.</t>
  </si>
  <si>
    <t>Obnova malé vodní nádrže "Dřevohryzy" na p.č. 251/1</t>
  </si>
  <si>
    <t>Nákup dalšího skladovacího objektu,plov.čerpadla,solár.aerátoru,hydrochem.multimetru,ryb.beden,el.ohradníku,3 lodí,autopřívěsu,líhň.žlabu;materiálové doladění vývařiště a sjezdu rybn.Sádka p.Č.</t>
  </si>
  <si>
    <t>Předmětem projektu je výstavba výtažníkového rybníku, který bude sloužit pro chov ryb.</t>
  </si>
  <si>
    <t>Modernizace materiálně technického vybavení žadatele pro dosažení pracovní flexibility, zvýšení konkurence, zajištění welfare ryb, usnadnění manuální práce</t>
  </si>
  <si>
    <t>V rámci projektu budou vyměněné vrata od skladu rybářského vybavení a techniky a budou pořízené nové vaničky pro potřeby rybářského střediska.</t>
  </si>
  <si>
    <t>Projekt řeší výstavbu rybníka v k.ú. Bukovsko na parc. č. 606/1, který bude sloužit především k chovu ryb. Vybudováním rybníka dojde k akumulaci vody v krajině. Cílem je také pořízení vybavení.</t>
  </si>
  <si>
    <t>Projekt řeší opravu a odbahnění vodní nádrže KRČÍNSKÝ HORNÍ A DOLNÍ RYBNÍK v k.ú. Svébohy a Údolí u Nových Hradů. Cílem je kompletní obnova funkčních objektů a pořízení vybavení.</t>
  </si>
  <si>
    <t>Nákup nového zařízení, které bude žadatel využívat na sádkách rybářského podniku Czernin Dymokury s.r.o.</t>
  </si>
  <si>
    <t>Projekt zahrnuje modernizaci výrobního zařízení sádek pro produkci ryb.</t>
  </si>
  <si>
    <t>Cílem projektu je zvýšit konkurenceschopnost rybářského podniku, modernizovat jeho vybavení a rybniční soustavu, zlepšit pracovní podmínky zaměstnanců a ochránit tradiční akvakulturu.</t>
  </si>
  <si>
    <t>Projekt je zaměřen na produktivní investici rybí líhně a nákup vybavení k vlastní produkci ryb a na zvýšení konkurence schopnosti podniku a dobrých životních podmínek chovaných ryb.</t>
  </si>
  <si>
    <t>Cílem projektu je modernizovat přepravní techniku a rybářské vybavení podniku, modernizovat jeho zázemí a česla na rybníku, zlepšit pracovní podmínky zaměstnanců a ochránit tradiční akvakulturu.</t>
  </si>
  <si>
    <t>Nákup rybářského nářadí, rybochovného žlabu, dmychadla, krmítek, čerpadla, provzdušňovacích válců, plastové bedny, váhy včetně mušle, ÚV lampy, filtrace, přívěsného vozíku a vyvětvovací pily.</t>
  </si>
  <si>
    <t>Projektem bude pořízeno: nakladač, cisterna, užitkový vůz, malotraktor, přívěsný vozík, kalové čerpadlo, vysokotlaký čistič, elektrocentrála, sekačka, křovinořez, pila a další rybářské vybavení.</t>
  </si>
  <si>
    <t>V rámci projektu budou pořízeny: nakladač, přívěs a motorová pila.</t>
  </si>
  <si>
    <t>Projekt je zaměřen na diverzifikaci příjmů pocházejících z  akvakultury , a to záměrem prodeje ryb konečnému spotřebiteli přímo od výrobce a posílením sektoru rybářské turistiky rekonst. ryb. objektu.</t>
  </si>
  <si>
    <t>384 51</t>
  </si>
  <si>
    <t>398 11</t>
  </si>
  <si>
    <t>257 28</t>
  </si>
  <si>
    <t>388 11</t>
  </si>
  <si>
    <t>262 72</t>
  </si>
  <si>
    <t>789 91</t>
  </si>
  <si>
    <t>664 12</t>
  </si>
  <si>
    <t>273 51</t>
  </si>
  <si>
    <t>331 52</t>
  </si>
  <si>
    <t>375 01</t>
  </si>
  <si>
    <t>267 61</t>
  </si>
  <si>
    <t>393 01</t>
  </si>
  <si>
    <t>691 23      671 28</t>
  </si>
  <si>
    <t>570 01     538 21     561 24</t>
  </si>
  <si>
    <t>570 01      561 24</t>
  </si>
  <si>
    <t>570 01      582 76      561 24</t>
  </si>
  <si>
    <t>398 53</t>
  </si>
  <si>
    <t>569 91      569 92</t>
  </si>
  <si>
    <t>588 51</t>
  </si>
  <si>
    <t>394 03</t>
  </si>
  <si>
    <t>285 23</t>
  </si>
  <si>
    <t>378 02      378 01</t>
  </si>
  <si>
    <t>430 03</t>
  </si>
  <si>
    <t>588 65</t>
  </si>
  <si>
    <t>504 01</t>
  </si>
  <si>
    <t>382 41     382 81</t>
  </si>
  <si>
    <t>374 01     382 81</t>
  </si>
  <si>
    <t>543 72</t>
  </si>
  <si>
    <t>594 58</t>
  </si>
  <si>
    <t>586 01</t>
  </si>
  <si>
    <t>594 44</t>
  </si>
  <si>
    <t>378 02       379 01</t>
  </si>
  <si>
    <t>570 01        561 24</t>
  </si>
  <si>
    <t>503 15</t>
  </si>
  <si>
    <t>503 51</t>
  </si>
  <si>
    <t>588 66</t>
  </si>
  <si>
    <t>Seznam operací Operačního programu Rybářství 2014 - 2020 podle článku 119 nařízení o ENRF k 30.06.2021</t>
  </si>
  <si>
    <t>Kurz CZK/EURO Červen 2021</t>
  </si>
  <si>
    <t>Ověření efektivnosti produkce násady kapra a amura v RAS pro chov tržních ryb v rybnících</t>
  </si>
  <si>
    <t>Desinfekční postupy v chovech kaprovitých ryb se zaměřením na kvalitu vodního prostředí</t>
  </si>
  <si>
    <t>Vývoj nových rybích výrobků ze sumečka afrického</t>
  </si>
  <si>
    <t>Inovace v chovu larev, juvenilních, remontních, generačních ryb lipana podhorního</t>
  </si>
  <si>
    <t>V rámci projektu bude sledována efektivita odchovu násady kapra a amura v RAS v průběhu zimního období s následným chovem tržní ryby v rybníce. Sledována bude jak zootechnika, tak ekonomika chovu.</t>
  </si>
  <si>
    <t>Desinfekce chovného prostředí a vody (kys. peroctová, chloramin T), jako prevence průniku choroboplodných zárodků do odchovného procesu kaprovitých ryb.</t>
  </si>
  <si>
    <t>Projekt se zabývá vývojem nových rybích výrobků a receptur pro přípravu rybích pokrmů ze sumečka afrického.</t>
  </si>
  <si>
    <t>Projekt bude inovovat odchov larev, juvenilních a remontních ryb lipana podhorního v podmínkách intenzivní akvakultury s následným chovem a reprodukcí generačních ryb v dočišťovaném průtočném systému.</t>
  </si>
  <si>
    <t>SEMERÁD PETR</t>
  </si>
  <si>
    <t>Česká zemědělská univerzita v Praze</t>
  </si>
  <si>
    <t>HLAVÁČEK LIBOR</t>
  </si>
  <si>
    <t>HERZÁN ANTONÍN</t>
  </si>
  <si>
    <t>VERINGEROVÁ VLASTA</t>
  </si>
  <si>
    <t>Rybářský svaz Luhačovického Zálesí z.s.</t>
  </si>
  <si>
    <t>ROSTĚNICE,a.s.</t>
  </si>
  <si>
    <t>LHOTZKÝ FRANTIŠEK</t>
  </si>
  <si>
    <t>Zemědělské družstvo Jindřichův Hradec</t>
  </si>
  <si>
    <t>Zemědělské družstvo Nová Včelnice</t>
  </si>
  <si>
    <t>MORAVEC VLADIMÍR</t>
  </si>
  <si>
    <t>ARYBAZ s.r.o.</t>
  </si>
  <si>
    <t>ČECHÁČEK JAN</t>
  </si>
  <si>
    <t>KOLOWRAT-KRAKOWSKÝ JAN</t>
  </si>
  <si>
    <t>LUČINA Dolní Němčice spol. s r.o.</t>
  </si>
  <si>
    <t>Technické vybavení do rybářství II</t>
  </si>
  <si>
    <t>Technika do rybářství</t>
  </si>
  <si>
    <t>Investice do akvakultury 2020 ČZU ŠLP</t>
  </si>
  <si>
    <t>Nákup techniky do rybářství - II.</t>
  </si>
  <si>
    <t>Nákup techniky do rybářství - III.</t>
  </si>
  <si>
    <t>Stavební úpravy - výtažníky</t>
  </si>
  <si>
    <t>Modernizace rybářského provozu XVII</t>
  </si>
  <si>
    <t>Modernizace rybářského provozu XIX</t>
  </si>
  <si>
    <t>Modernizace rybářského provozu XVIII</t>
  </si>
  <si>
    <t>Modernizace rybářského vybavení k vlastní produkci ryb</t>
  </si>
  <si>
    <t>Modernizace vybavení ČRS MO Rakovník</t>
  </si>
  <si>
    <t>Nákup bateriového agregátu a drobného vybavení</t>
  </si>
  <si>
    <t>Převod vody z Hatínských rybníků do rybníku Holná 2020</t>
  </si>
  <si>
    <t>Mobilní čerpací stanice na vodu 2020</t>
  </si>
  <si>
    <t>Mobilní sila 2021</t>
  </si>
  <si>
    <t>Sítě 2021</t>
  </si>
  <si>
    <t>Modernizace vybavení ČRS MO Dolní Kralovice</t>
  </si>
  <si>
    <t>Pořízení vybavení pro rybářství III</t>
  </si>
  <si>
    <t>Nákup vybavení 2020</t>
  </si>
  <si>
    <t>Modernizace rybářského provozu XX</t>
  </si>
  <si>
    <t>Nákladní automobil 26 tun, 18. kolo</t>
  </si>
  <si>
    <t>Automobily do 3,5t s ložnou plochou - PICK-UP, 18. kolo</t>
  </si>
  <si>
    <t>Investice do akvakultury V.</t>
  </si>
  <si>
    <t>Modernizace - ČRS MO Soběslav</t>
  </si>
  <si>
    <t>Rozvoj rybářství</t>
  </si>
  <si>
    <t>Nákup položek II</t>
  </si>
  <si>
    <t>Nákup zařízení pro hospodaření v akvakultuře</t>
  </si>
  <si>
    <t>Traktor</t>
  </si>
  <si>
    <t>Zvýšení konkurenceschopnosti a produkce akvakultury</t>
  </si>
  <si>
    <t>Dostavba a rekonstrukce rybochovného zařízení MRS, o. s., MO Oslavany - R4</t>
  </si>
  <si>
    <t>PICK UP, vyplavovací lodě, aerátory - 18. kolo</t>
  </si>
  <si>
    <t>Malotraktor a šikmý nakladač, 18. kolo</t>
  </si>
  <si>
    <t>Mobilní silo, vyplavovací loď a přepravní bedna 2020</t>
  </si>
  <si>
    <t>Josef Šusta - otec českého kapra</t>
  </si>
  <si>
    <t>Obnova Lulečského rybníka</t>
  </si>
  <si>
    <t>Modernizace vybavení II.</t>
  </si>
  <si>
    <t>Vybudování rybníka</t>
  </si>
  <si>
    <t>Nákup techniky do rybářství I.</t>
  </si>
  <si>
    <t>Rybářství Kolář - rybník II.</t>
  </si>
  <si>
    <t>Pořízení zařízení pro zvýšení konkurenceschopnosti.</t>
  </si>
  <si>
    <t>Rybářství Kolář - rybník III.</t>
  </si>
  <si>
    <t>Rybářství Kolář - rybník I.</t>
  </si>
  <si>
    <t>Pořízení techniky a vybavení do rybářství</t>
  </si>
  <si>
    <t>Výstavba</t>
  </si>
  <si>
    <t>Nakladač</t>
  </si>
  <si>
    <t>Auto</t>
  </si>
  <si>
    <t>Modernizace provozu ČRS MO Klatovy 2020</t>
  </si>
  <si>
    <t>Nákup potřeb do rybářství - II.</t>
  </si>
  <si>
    <t>Pořízení čerpadel pro potřeby rybochovného zařízení</t>
  </si>
  <si>
    <t>Výstavba vodní nádrže p.č. 3440/24 v k.ú. Besednice</t>
  </si>
  <si>
    <t>Modernizace ČRS MO Duchcov</t>
  </si>
  <si>
    <t>Rybářské vybavení pro Balkův rybník a stavba rybářské boudy</t>
  </si>
  <si>
    <t>Rekonstrukce střechy budovy se šatnami, sprchami a skladovacími prostory.</t>
  </si>
  <si>
    <t>Nákup lodí a zařízení pro akvakulturu.</t>
  </si>
  <si>
    <t>Modernizace MO ČRS Chotěboř - II</t>
  </si>
  <si>
    <t>Projekt 2020 SKR</t>
  </si>
  <si>
    <t>Investice od akvakultury_LUČINA Dolní Němčice spol. s r.o.</t>
  </si>
  <si>
    <t>Oprava a odbahnění vodní nádrže SKOČICE HORNÍ na p.č.4 k.ú.Skočice</t>
  </si>
  <si>
    <t>Rybníky 2020</t>
  </si>
  <si>
    <t>Nákup vybavení do rybářství - traktor, vlek, přívěs, mulčovač, čerpadlo, síť, bedna, kádě, vaničky, kompresory.</t>
  </si>
  <si>
    <t>277 43</t>
  </si>
  <si>
    <t>Nákup techniky a potřebného vybavení do rybářského provozu - malotraktor a přídavné zařízení, drobné technické vybavení na údržbu břehů, drobné vybavení do rybářství.</t>
  </si>
  <si>
    <t>Zvýšení konkurenceschopnosti při chovu a prodeji rybářské produkce z Jevanských rybníků, České zemědělské univerzity Školního lesního podniku v Kostelci nad Černými lesy</t>
  </si>
  <si>
    <t>Nákup vybavení do rybářství - užitkové vozidlo, traktorový valník, přepravní bedny a žlab.</t>
  </si>
  <si>
    <t>Nákup vybavení do rybářství - kolový nakladač, čerpadlo, prubní plot</t>
  </si>
  <si>
    <t>Předmět projetu je zaměřen na stavebních úpravách výtažníků a na pořízení zařízení k vlastní produkci ryb.</t>
  </si>
  <si>
    <t>V rámci projektu bude pořízeno vybavení pro rybářskou výrobu.</t>
  </si>
  <si>
    <t>V rámci projektu bude pořízené vybavení pro rybářskou výrobu.</t>
  </si>
  <si>
    <t>V rámci projektu bude pořízený kolový nakladač a kesery pro rybářskou výrobu.</t>
  </si>
  <si>
    <t>Pořízení nového rybářského vybavení, které nahradí zastaralé a nefunkční vybavení.</t>
  </si>
  <si>
    <t>Do naší činnosti bychom rádi pořídili bateriový agregát a drobné vybavení pro manipulaci ryb při výlovech a odlovech. Nákup dluží do stávajícího rybochovného zařízení.</t>
  </si>
  <si>
    <t>Projekt představuje stavbu, která zajistí převod vody z povodí vodného toku do povodí s nedostatkem vody.</t>
  </si>
  <si>
    <t>Projekt představuje nákup 1 mobilní čerpací stanice na vodu.</t>
  </si>
  <si>
    <t>Projekt představuje nákup 3 nových mobilních sil pro přikrmování ryb na rybnících užívaných žadatelem.</t>
  </si>
  <si>
    <t>Projekt představuje nákup 20 ks nových vrhacích sítí.</t>
  </si>
  <si>
    <t>Záměrem projektu je výstavba skladu pro uskladnění vybavení pro potřeby vybavení činnosti akvakultury - výlovy rybníků a nákup křovinořezu jako nutného vybavení pro údržbu vodních ploch.</t>
  </si>
  <si>
    <t>Projekt je zaměřen na nákup vybavení pro podnikání v rybářství. Konkrétně se jedná o zadní traktor, motorovou pilu, křovinořez, síť a kádě.</t>
  </si>
  <si>
    <t>Projekt je ze záměrem rozšíření podnikatelské činnosti a obslužnosti v akvakultuře , pořízením automobilu Pick-up , přepravní nádrže, elektrocentrály ,vybavení pro výlov a  chov ryb .</t>
  </si>
  <si>
    <t>Nákup přepravní bedny, rukávu a zahradního traktoru.</t>
  </si>
  <si>
    <t>V rámci projektu bude pořízená mechanizace a vybavení pro rybářskou výrobu.</t>
  </si>
  <si>
    <t>Pořízení nákladního automobilu nad 12 tun pro obsluhu chovu ryb žadatele - převozy ryb, zemních materiálů, hnojiv, krmiv, apod. Pořízení beden pro přepravu živých ryb.</t>
  </si>
  <si>
    <t>Pořízení automobilů do 3,5t s ložnou plochou - PICK-UP. Pořízení rybářských sítí.</t>
  </si>
  <si>
    <t>Nákup potřebného vybavení do rybářského provozu - užitkové vozidlo do 3,5 t, traktorový návěs, kádě, přepravní bedny, kesery, elektrocentrála, šrotovník a žlab</t>
  </si>
  <si>
    <t>Předmětem projektu je nákup techniky a vybavení do rybářství.</t>
  </si>
  <si>
    <t>Nákup vybavení pro rybářský provoz.</t>
  </si>
  <si>
    <t>Předmětem projektu je pořízení aerátoru a návěsu.</t>
  </si>
  <si>
    <t>Projekt řeší nákup traktoru, včetně strojního zařízení závěsné hydraulické ruky - vyklápěcí manipulační koš,drapák,vidle,lžice,podkop a nákladní přívěs. Dále pak vaničky. Informační tabulka.</t>
  </si>
  <si>
    <t>RSLZ z.s. chce v rámci žádosti o dotaci pořídit tyto stroje a vybavení valník, štěpkovač, mulčovač, pilu, křovinořez, čerpadlo, keser, síť, sekačku, ohradník vč. zdroje a tabulku.</t>
  </si>
  <si>
    <t>Projekt řeší rekonstrukci stávajícího rybníku v projektové dokumentaci označeného R4 na parc. č. 2653/6, 2653/25 vše v k.ú. Oslavany. Součástí je odbahnění zátopy rybníku R4.</t>
  </si>
  <si>
    <t>Pořízení  nákladního automobilu do 3,5tuny s ložnou plochou, vyplavovacích lodí a aerátorů.</t>
  </si>
  <si>
    <t>Pořízení malotraktoru s přívěsným vozíkem a pořízení šikmého nakladače.</t>
  </si>
  <si>
    <t>Projekt představuje nákup 1 nového mobilního sila, 1 vyplavovací lodě a 1 přepravní bedny pro přepravu ryb.</t>
  </si>
  <si>
    <t>Projekt představuje nákup 3 nových váh, 1 oxymetru, 1 lodního motoru a 2 podložních sítí.</t>
  </si>
  <si>
    <t>Pořízení areálu rybářských sádek, skladu a pozemků. Pořízení rybářského vybavení kádě a Rückel-Vackův aparát.</t>
  </si>
  <si>
    <t>Lulečský rybník je řešen jako boční nádrž vodního toku Lulečský potok. Vzhledem k jeho stávajícímu velmi špatnému technickému stavu se žadatel rozhodl pro jeho kompletní rekonstrukci.</t>
  </si>
  <si>
    <t>V projektu chceme nakoupit brakovací stůl, závěsné váhy na ryby a vanky na ryby.</t>
  </si>
  <si>
    <t>Cílem projektu je pořízení potřebného vybavení pro rybářský provoz a modernizace oplocení areálu.</t>
  </si>
  <si>
    <t>Cílem projektu bude stavba nového rybníku na vlastním pozemku. Dále zakoupím drobné vybavení - kádě.</t>
  </si>
  <si>
    <t>Odbahnění rybníka Nový s rekonstrukcí hráze, výpustního zařízení, bezpečnostního přelivu, loviště a kádiště, technický dozor a nákup oximetru</t>
  </si>
  <si>
    <t>Nákup dopravních prostředků (přívěsů), strojů pro údržbu a vybavení pro rozvoj sloužícím při hospodaření na chovných rybnících a sádkách.</t>
  </si>
  <si>
    <t>Odbahnění rybníka Kuchyňka s rekonstrukcí hráze, výpustního zařízení, bezpečnostního přelivu, loviště a kádiště.</t>
  </si>
  <si>
    <t>Odbahnění  rybníka Skalka s rekonstrukcí hráze, výpustního zařízení, bezpečnostního přelivu, loviště, kádiště a nákup oximetru.</t>
  </si>
  <si>
    <t>Projekt spočívá v pořízení vybavení pro chov, sádkování a transport ryb,  v nákupu strojů pro údržbu rybníků, v zabezpečení areálu sádek kamerovým systémem a v opevnění hráze kam. rovnaninou.</t>
  </si>
  <si>
    <t>Projekt je zaměřen na přebudování Malé vodní nádrže a tůně č.1 na plnohodnotné rybochovné zařízení (rybník). Dále na pořízení čelního nakladače, přepravní bedna na rybu a traktorového návěsu.</t>
  </si>
  <si>
    <t>Projekt bude zaměřen na pořízení nakladače, šrotovníku, lávky, keseru a motorové pily.</t>
  </si>
  <si>
    <t>Projekt bude zaměřen na pořízení pracovního automobilu, dvou keserů pro lov ryb a výměny výpustního zařízení.</t>
  </si>
  <si>
    <t>Projekt je zaměřen na modernizaci vybavení podniku - zejména pořízení nového vybavení, dopravních prostředků a dále je projekt zaměřen na rekonstrukci u skladovacích prostor a garáže</t>
  </si>
  <si>
    <t>Nákup vybavení do rybářství - traktorový návěs s hydraulickým jeřábem, bedny, čerpadlo a aerátory.</t>
  </si>
  <si>
    <t>Projekt řeší nákup 3 čerpadel do rybářského provozu</t>
  </si>
  <si>
    <t>Projekt řeší výstavbu nové vodní nádrže na parc.č. 3440/24 v k.ú. Besednice. Bude sloužit především k chovu ryb. Vybudováním rybníka dojde k akumulaci vody v krajině. Cílem je také pořízení vybavení.</t>
  </si>
  <si>
    <t>Projekt slouží k pořízení rybářského vybavení a rybářské boudy pro provozování rybářské činnosti.</t>
  </si>
  <si>
    <t>Rekonstrukce střechy budovy v rybničním areálu, se zázemím v podobě, sprch, šaten a skladu materiálu.</t>
  </si>
  <si>
    <t>Projekt řeší dovybavení akvakultury chybějícími zařízeními, obnovu zastaralých zařízení a zefektivnění krmícího procesu na rybnících. Budou pořízeny lodě s motorem,kádě s přebírkou a další.</t>
  </si>
  <si>
    <t>Předmětem projektu je nákup potřebného vybavení a pozemků, obnova obtokové stoky</t>
  </si>
  <si>
    <t>Rekonstrukce sádek a rozvodů vody na sádkách, rekonstrukce zpevněné plochy, pořízení prubního plotu a lodě.</t>
  </si>
  <si>
    <t>Projekt řeší odbahnění a opravu stávajícího rybníka. Předmětem žádosti je odtěžení sedimentů z rybníka a kompletní obnova funkčních objektů. Pořízení strojového vybavení, keserů, kádí a tabulky.</t>
  </si>
  <si>
    <t>Projekt řeší  opravu povrchu hráze a cesty na Houšků V Lukách a nákup vatky, rozmrazovače.</t>
  </si>
  <si>
    <t>Projektem půjde o nákup valníku, nákup nadzemního plachtového bazénu, 5 ks keserů, nákup 5 ks plastových vaniček a modernizaci výpustního zařízení - dluže na rybníku v kú Rozseč u Třešti.</t>
  </si>
  <si>
    <t>Rybí líheň a žlabovna - Rybí farma Kunvald, 16. kolo</t>
  </si>
  <si>
    <t>Kalové hospodářství RAS Hroby</t>
  </si>
  <si>
    <t>Realizace Rybí farmy Kunvald - 1. etapy, v rámci které bude vybudována rybí líheň pro odchov plůdku a žlabovna pro chov násadových ryb.</t>
  </si>
  <si>
    <t>Realizace kalového hospodářství RAS Hroby a pořízení vysokozdvižného vozíku pro manipulaci s rybami.</t>
  </si>
  <si>
    <t>Český rybářský svaz, z. s., Východočeský</t>
  </si>
  <si>
    <t>Vysazování úhořího monté do vybraných rybářských revírů Středočeského kraje v roce 2021</t>
  </si>
  <si>
    <t>Vysazování úhořího monté do vybraných rybářských revírů Středočeského kraje v roce 2022</t>
  </si>
  <si>
    <t>Vysazování úhoře říčního do rybářských revírů Východočeského územního svazu - rok 2021</t>
  </si>
  <si>
    <t>Vysazování úhořího monté do vybraných rybářských revírů Středočeského kraje v roce 2023</t>
  </si>
  <si>
    <t>Vysazování monté úhoře říčního v revírech Západočeského územního svazu v roce 2021.</t>
  </si>
  <si>
    <t>Vysazování rozkrmeného mladého úhoře říčního v revírech Západočeského územního svazu v roce 2021.</t>
  </si>
  <si>
    <t>Vysazování monté úhoře říčního v revírech Západočeského územního svazu v roce 2022.</t>
  </si>
  <si>
    <t>Vysazování rozkrmeného mladého úhoře říčního v revírech Západočeského územního svazu v roce 2022.</t>
  </si>
  <si>
    <t>Vysazování úhoře říčního do rybářských revírů Východočeského územního svazu - rok 2023</t>
  </si>
  <si>
    <t>Vysazování monté úhoře říčního v revírech Západočeského územního svazu v roce 2023.</t>
  </si>
  <si>
    <t>Vysazování rozkrmeného mladého úhoře říčního v revírech Západočeského územního svazu v roce 2023.</t>
  </si>
  <si>
    <t>Vysazování úhoře říčního do rybářských revírů Východočeského územního svazu - rok 2022</t>
  </si>
  <si>
    <t>Vysazování úhoře říčního (Anguilla anguilla) do vybraných rybářských revírů v povodí řeky Labe a řeky Odry.</t>
  </si>
  <si>
    <t>Vysazování monté úhoře říčního (Anguilla anguilla) do vybraných rybářských revírů v povodí řeky Labe a Odry.</t>
  </si>
  <si>
    <t>Vysazování rozkrmeného mladého úhoře říčního (Anguilla anguilla) do vybraných rybářských revírů v povodí řeky Labe a Odry.</t>
  </si>
  <si>
    <t>Vysazování úhoře říčního (Anguilla anguilla) do vybraných rybářských revírů v povodí řeky Labe a řeky Odry. Každý projekt bude realizován v jiném časovém období, projekty se nebudou překrývat.</t>
  </si>
  <si>
    <t>Personální a technické zajištění pro sběr dat v akvakultuře v České republice - III. etapa</t>
  </si>
  <si>
    <t>Sběr dat v akvakultuře v České republice za rok 2019 a 2020</t>
  </si>
  <si>
    <t>DELIMAX a.s.</t>
  </si>
  <si>
    <t>HLOUŠEK RADEK</t>
  </si>
  <si>
    <t>HOLAŇ VIKTOR</t>
  </si>
  <si>
    <t>Rozšíření linky na balení uzených výrobků</t>
  </si>
  <si>
    <t>Váhy</t>
  </si>
  <si>
    <t>Zkvalitnění značení a balení produktů KVRYBY</t>
  </si>
  <si>
    <t>Prodejna ryb v Hradci nad Moravicí</t>
  </si>
  <si>
    <t>Nákup položek do zpracovny</t>
  </si>
  <si>
    <t>Váhy 2020</t>
  </si>
  <si>
    <t>Nákup zařízení  k vážení a prodeji sladkovodních ryb</t>
  </si>
  <si>
    <t>Nákup vakuové balička</t>
  </si>
  <si>
    <t>Zařízení na vážení, balení a označování rybích výrobků</t>
  </si>
  <si>
    <t>Nákup zařízení pro sekundární balení a značení.</t>
  </si>
  <si>
    <t>Sledovatelnost produktu Stračov</t>
  </si>
  <si>
    <t>Doplnění linky na balení uzených rybích výrobků s možností balení v modifikované atmosféře a možnosti budoucího použití funkční technologie SKIN o automatický aplikátor etiket s tiskem.</t>
  </si>
  <si>
    <t>Projekt řeší nákup váh na vážení ryb. Dále nákup vakuovačky. Místa realizace jsou uvedeny na B1. Informační tabule umístě v Litomyšli na Sokolovské ulici, sídlo společnosti.</t>
  </si>
  <si>
    <t>Projekt má za účel zlepšení značení, balení a sledování našich výrobků na tuzemském trhu. Zároveň projekt zvyšší produkci naší zpracovny a konkurenci schopnost našich produktů na trhu.</t>
  </si>
  <si>
    <t>Nákup vybavení pro zpracovnu ryb.</t>
  </si>
  <si>
    <t>Způsobilým výdajem bude nákup 1 ks obchodní a 1 ks závěsné váhy.</t>
  </si>
  <si>
    <t>Pořízení obchodních vah pro vážení a značení produktů.</t>
  </si>
  <si>
    <t>Projekt řeší nákup vah pro potřeby podniku při realizaci prodeje (podnikové prodejny, prodejní stánky na sádkách při vánočním prodeji a při rozvozu vánočních ryb.</t>
  </si>
  <si>
    <t>Projekt řeší nákup vakuové baličky pro potřeby podniku zlepšení uvádění produktů z akvakultury na trh. Při realizaci projekt bude pořízeno zařízení pro  balení rybích výrobků (vakuovací zařízení)</t>
  </si>
  <si>
    <t>Při realizaci projekt bude pořízeno zařízení pro vážení, označování a balení rybích výrobků (váhy, váhy s tiskem etiket, vakuovací zařízení).</t>
  </si>
  <si>
    <t>Cílem projektu je pořízení mobilního zařízení - můstkové, závěsné a plošinové váhy, mobilní komorová vakuová balička, průmyslová tiskárna čárových kódů, ručního aplikátor etiket, váhy a tiskem etiket.</t>
  </si>
  <si>
    <t>Sběr dat z odvětví akvakultury v ČR za rok 2019 a 2020 pro splnění povinností daných nařízením EU 2017/1004 a národním pracovním plánem (Work Plan). Specifikace dat uvedena v uvedených dokumentech.</t>
  </si>
  <si>
    <t>Realizace kontaktních akcí projektu Ryba na talíř pro rok 2021</t>
  </si>
  <si>
    <t>Zajištění výstavy Země živitelka na propagaci sladkovodní akvakultury pro rok 2021</t>
  </si>
  <si>
    <t>Zajištění mediální publicity projektu Ryba na talíř na rok 2021</t>
  </si>
  <si>
    <t>Rybí farma Kunvald - zpracovna ryb, 16. kolo</t>
  </si>
  <si>
    <t>6 - Modernizace provozních hal 2020</t>
  </si>
  <si>
    <t>Projekt 2020</t>
  </si>
  <si>
    <t>Nákup strojů pro základní zpracování ryb 2</t>
  </si>
  <si>
    <t>Nákup zařízení pro vybavení provozu</t>
  </si>
  <si>
    <t>Hodnocení projektů 2021</t>
  </si>
  <si>
    <t>Motivace zaměstnanců Ministerstva zemědělství v programovém období 2014 - 2020 VIII.</t>
  </si>
  <si>
    <t>Zaměstnanci na HPP hrazení z Technické pomoci OP Rybářství 2014 - 2020 VIII.</t>
  </si>
  <si>
    <t>Cílem projektu je upravit nakoupenou budovu vybavením potřebnými technologiemi, jako je větrací, chladicí a klimatizační systém, osazení koncovými prvky, úpravy povrchů.</t>
  </si>
  <si>
    <t>Dovybavení zpracovny ryb v Opočně.</t>
  </si>
  <si>
    <t>Projekt navazuje na první etapu -  nákup strojů pro základní zpracování ryb. Jedná se o vybavení, které navazuje do zpracovatelské linky na ryby.</t>
  </si>
  <si>
    <t>370 05
389 01</t>
  </si>
  <si>
    <t>281 63</t>
  </si>
  <si>
    <t>256 01</t>
  </si>
  <si>
    <t>269 01</t>
  </si>
  <si>
    <t>746 01</t>
  </si>
  <si>
    <t>257 68</t>
  </si>
  <si>
    <t>390 02       395 01</t>
  </si>
  <si>
    <t>588 05</t>
  </si>
  <si>
    <t>322 09</t>
  </si>
  <si>
    <t>431 21</t>
  </si>
  <si>
    <t>570 01     561 24</t>
  </si>
  <si>
    <t>763 26</t>
  </si>
  <si>
    <t>683 03     682 01</t>
  </si>
  <si>
    <t>330 11</t>
  </si>
  <si>
    <t>747 53</t>
  </si>
  <si>
    <t>675 03    675 71</t>
  </si>
  <si>
    <t>378 02    377 01</t>
  </si>
  <si>
    <t>387 42    388 01</t>
  </si>
  <si>
    <t>378 42</t>
  </si>
  <si>
    <t>419 01</t>
  </si>
  <si>
    <t>378 33</t>
  </si>
  <si>
    <t>517 21</t>
  </si>
  <si>
    <t>373 66</t>
  </si>
  <si>
    <t>387 75</t>
  </si>
  <si>
    <t>364 61</t>
  </si>
  <si>
    <t>503 51   503 15   508 01   507 71   504 01   507 03   503 46   538 42   530 02     533 13   500 03   551 01   517 21   517 41   517 24   549 01   518 01</t>
  </si>
  <si>
    <t xml:space="preserve">338 28   331 51   330 07   322 00   318 00   330 33   301 00   332 09   334 01   339 01   326 00   336 01   335 01   </t>
  </si>
  <si>
    <t>360 05</t>
  </si>
  <si>
    <t>747 41</t>
  </si>
  <si>
    <t>734 01</t>
  </si>
  <si>
    <t>664 31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</si>
</sst>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Kč&quot;_-;\-* #,##0.00\ &quot;Kč&quot;_-;_-* &quot;-&quot;??\ &quot;Kč&quot;_-;_-@_-"/>
    <numFmt numFmtId="164" formatCode="_-* #,##0.00\ _K_č_-;\-* #,##0.00\ _K_č_-;_-* &quot;-&quot;??\ _K_č_-;_-@_-"/>
    <numFmt numFmtId="165" formatCode="000\ 00"/>
  </numFmts>
  <fonts count="31" x14ac:knownFonts="1">
    <font>
      <sz val="11"/>
      <color theme="1"/>
      <name val="Calibri"/>
      <family val="2"/>
      <charset val="238"/>
      <scheme val="minor"/>
    </font>
    <font>
      <sz val="10"/>
      <name val="Arial"/>
      <family val="2"/>
      <charset val="238"/>
    </font>
    <font>
      <sz val="10"/>
      <name val="Arial"/>
      <family val="2"/>
      <charset val="238"/>
    </font>
    <font>
      <sz val="10"/>
      <color indexed="8"/>
      <name val="Arial"/>
      <family val="2"/>
      <charset val="238"/>
    </font>
    <font>
      <sz val="11"/>
      <color indexed="8"/>
      <name val="Calibri"/>
      <family val="2"/>
      <charset val="238"/>
    </font>
    <font>
      <b/>
      <sz val="12"/>
      <color indexed="8"/>
      <name val="Arial"/>
      <family val="2"/>
      <charset val="238"/>
    </font>
    <font>
      <b/>
      <sz val="10"/>
      <name val="Arial"/>
      <family val="2"/>
      <charset val="238"/>
    </font>
    <font>
      <sz val="11"/>
      <color indexed="8"/>
      <name val="Arial"/>
      <family val="2"/>
      <charset val="238"/>
    </font>
    <font>
      <b/>
      <sz val="11"/>
      <color indexed="8"/>
      <name val="Arial"/>
      <family val="2"/>
      <charset val="238"/>
    </font>
    <font>
      <b/>
      <sz val="10"/>
      <color indexed="8"/>
      <name val="Arial"/>
      <family val="2"/>
      <charset val="238"/>
    </font>
    <font>
      <sz val="11"/>
      <color theme="1"/>
      <name val="Calibri"/>
      <family val="2"/>
      <charset val="238"/>
      <scheme val="minor"/>
    </font>
    <font>
      <sz val="11"/>
      <color theme="0"/>
      <name val="Calibri"/>
      <family val="2"/>
      <charset val="238"/>
      <scheme val="minor"/>
    </font>
    <font>
      <b/>
      <sz val="11"/>
      <color theme="1"/>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8"/>
      <color theme="3"/>
      <name val="Cambria"/>
      <family val="2"/>
      <charset val="238"/>
      <scheme val="major"/>
    </font>
    <font>
      <sz val="11"/>
      <color rgb="FF9C6500"/>
      <name val="Calibri"/>
      <family val="2"/>
      <charset val="238"/>
      <scheme val="minor"/>
    </font>
    <font>
      <sz val="11"/>
      <color rgb="FFFA7D00"/>
      <name val="Calibri"/>
      <family val="2"/>
      <charset val="238"/>
      <scheme val="minor"/>
    </font>
    <font>
      <sz val="11"/>
      <color rgb="FF006100"/>
      <name val="Calibri"/>
      <family val="2"/>
      <charset val="238"/>
      <scheme val="minor"/>
    </font>
    <font>
      <sz val="11"/>
      <color rgb="FFFF0000"/>
      <name val="Calibri"/>
      <family val="2"/>
      <charset val="238"/>
      <scheme val="minor"/>
    </font>
    <font>
      <sz val="11"/>
      <color rgb="FF3F3F76"/>
      <name val="Calibri"/>
      <family val="2"/>
      <charset val="238"/>
      <scheme val="minor"/>
    </font>
    <font>
      <b/>
      <sz val="11"/>
      <color rgb="FFFA7D00"/>
      <name val="Calibri"/>
      <family val="2"/>
      <charset val="238"/>
      <scheme val="minor"/>
    </font>
    <font>
      <b/>
      <sz val="11"/>
      <color rgb="FF3F3F3F"/>
      <name val="Calibri"/>
      <family val="2"/>
      <charset val="238"/>
      <scheme val="minor"/>
    </font>
    <font>
      <i/>
      <sz val="11"/>
      <color rgb="FF7F7F7F"/>
      <name val="Calibri"/>
      <family val="2"/>
      <charset val="238"/>
      <scheme val="minor"/>
    </font>
    <font>
      <sz val="10"/>
      <color theme="1"/>
      <name val="Arial"/>
      <family val="2"/>
      <charset val="238"/>
    </font>
    <font>
      <b/>
      <sz val="14"/>
      <color theme="1"/>
      <name val="Calibri"/>
      <family val="2"/>
      <charset val="238"/>
      <scheme val="minor"/>
    </font>
    <font>
      <sz val="10"/>
      <color theme="1"/>
      <name val="Calibri"/>
      <family val="2"/>
      <charset val="238"/>
      <scheme val="minor"/>
    </font>
    <font>
      <sz val="9"/>
      <name val="Arial"/>
      <family val="2"/>
      <charset val="238"/>
    </font>
    <font>
      <sz val="8"/>
      <name val="Arial"/>
      <family val="2"/>
      <charset val="23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A5A5A5"/>
      </patternFill>
    </fill>
    <fill>
      <patternFill patternType="solid">
        <fgColor rgb="FFFFEB9C"/>
      </patternFill>
    </fill>
    <fill>
      <patternFill patternType="solid">
        <fgColor rgb="FFFFFFCC"/>
      </patternFill>
    </fill>
    <fill>
      <patternFill patternType="solid">
        <fgColor rgb="FFC6EFCE"/>
      </patternFill>
    </fill>
    <fill>
      <patternFill patternType="solid">
        <fgColor rgb="FFFFCC99"/>
      </patternFill>
    </fill>
    <fill>
      <patternFill patternType="solid">
        <fgColor rgb="FFF2F2F2"/>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8" tint="0.79998168889431442"/>
        <bgColor indexed="64"/>
      </patternFill>
    </fill>
    <fill>
      <patternFill patternType="solid">
        <fgColor rgb="FFFFFF00"/>
        <bgColor indexed="64"/>
      </patternFill>
    </fill>
  </fills>
  <borders count="42">
    <border>
      <left/>
      <right/>
      <top/>
      <bottom/>
      <diagonal/>
    </border>
    <border>
      <left style="thin">
        <color indexed="8"/>
      </left>
      <right/>
      <top style="thin">
        <color indexed="8"/>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8"/>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8"/>
      </left>
      <right/>
      <top style="medium">
        <color indexed="64"/>
      </top>
      <bottom/>
      <diagonal/>
    </border>
    <border>
      <left style="medium">
        <color indexed="64"/>
      </left>
      <right/>
      <top style="thin">
        <color indexed="8"/>
      </top>
      <bottom/>
      <diagonal/>
    </border>
    <border>
      <left style="medium">
        <color indexed="64"/>
      </left>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style="thin">
        <color indexed="8"/>
      </right>
      <top style="thin">
        <color indexed="8"/>
      </top>
      <bottom style="medium">
        <color indexed="64"/>
      </bottom>
      <diagonal/>
    </border>
    <border>
      <left style="thin">
        <color indexed="64"/>
      </left>
      <right style="thin">
        <color indexed="8"/>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8">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2" fillId="0" borderId="30" applyNumberFormat="0" applyFill="0" applyAlignment="0" applyProtection="0"/>
    <xf numFmtId="164" fontId="4" fillId="0" borderId="0" applyFont="0" applyFill="0" applyBorder="0" applyAlignment="0" applyProtection="0"/>
    <xf numFmtId="0" fontId="13" fillId="20" borderId="31" applyNumberFormat="0" applyAlignment="0" applyProtection="0"/>
    <xf numFmtId="44" fontId="4" fillId="0" borderId="0" applyFont="0" applyFill="0" applyBorder="0" applyAlignment="0" applyProtection="0"/>
    <xf numFmtId="0" fontId="14" fillId="0" borderId="32" applyNumberFormat="0" applyFill="0" applyAlignment="0" applyProtection="0"/>
    <xf numFmtId="0" fontId="15" fillId="0" borderId="33" applyNumberFormat="0" applyFill="0" applyAlignment="0" applyProtection="0"/>
    <xf numFmtId="0" fontId="16" fillId="0" borderId="34"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21" borderId="0" applyNumberFormat="0" applyBorder="0" applyAlignment="0" applyProtection="0"/>
    <xf numFmtId="0" fontId="1" fillId="0" borderId="0"/>
    <xf numFmtId="0" fontId="2" fillId="0" borderId="0"/>
    <xf numFmtId="0" fontId="4" fillId="0" borderId="0"/>
    <xf numFmtId="0" fontId="2" fillId="0" borderId="0"/>
    <xf numFmtId="0" fontId="2" fillId="0" borderId="0"/>
    <xf numFmtId="0" fontId="10" fillId="22" borderId="35" applyNumberFormat="0" applyFont="0" applyAlignment="0" applyProtection="0"/>
    <xf numFmtId="0" fontId="19" fillId="0" borderId="36" applyNumberFormat="0" applyFill="0" applyAlignment="0" applyProtection="0"/>
    <xf numFmtId="0" fontId="20" fillId="23" borderId="0" applyNumberFormat="0" applyBorder="0" applyAlignment="0" applyProtection="0"/>
    <xf numFmtId="0" fontId="21" fillId="0" borderId="0" applyNumberFormat="0" applyFill="0" applyBorder="0" applyAlignment="0" applyProtection="0"/>
    <xf numFmtId="0" fontId="22" fillId="24" borderId="37" applyNumberFormat="0" applyAlignment="0" applyProtection="0"/>
    <xf numFmtId="0" fontId="23" fillId="25" borderId="37" applyNumberFormat="0" applyAlignment="0" applyProtection="0"/>
    <xf numFmtId="0" fontId="24" fillId="25" borderId="38" applyNumberFormat="0" applyAlignment="0" applyProtection="0"/>
    <xf numFmtId="0" fontId="25" fillId="0" borderId="0" applyNumberFormat="0" applyFill="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cellStyleXfs>
  <cellXfs count="167">
    <xf numFmtId="0" fontId="0" fillId="0" borderId="0" xfId="0"/>
    <xf numFmtId="14" fontId="2" fillId="0" borderId="1" xfId="29" applyNumberFormat="1" applyFont="1" applyBorder="1"/>
    <xf numFmtId="4" fontId="2" fillId="0" borderId="2" xfId="29" applyNumberFormat="1" applyFont="1" applyFill="1" applyBorder="1"/>
    <xf numFmtId="4" fontId="2" fillId="0" borderId="1" xfId="29" applyNumberFormat="1" applyFont="1" applyBorder="1"/>
    <xf numFmtId="14" fontId="2" fillId="0" borderId="1" xfId="29" applyNumberFormat="1" applyFont="1" applyFill="1" applyBorder="1"/>
    <xf numFmtId="4" fontId="2" fillId="0" borderId="3" xfId="29" applyNumberFormat="1" applyFont="1" applyFill="1" applyBorder="1"/>
    <xf numFmtId="14" fontId="2" fillId="0" borderId="4" xfId="29" applyNumberFormat="1" applyFont="1" applyFill="1" applyBorder="1"/>
    <xf numFmtId="4" fontId="2" fillId="0" borderId="1" xfId="29" applyNumberFormat="1" applyFont="1" applyFill="1" applyBorder="1"/>
    <xf numFmtId="0" fontId="2" fillId="0" borderId="5" xfId="29" applyFont="1" applyBorder="1"/>
    <xf numFmtId="4" fontId="2" fillId="0" borderId="4" xfId="29" applyNumberFormat="1" applyFont="1" applyFill="1" applyBorder="1"/>
    <xf numFmtId="0" fontId="26" fillId="0" borderId="0" xfId="0" applyFont="1"/>
    <xf numFmtId="14" fontId="2" fillId="0" borderId="3" xfId="29" applyNumberFormat="1" applyFont="1" applyFill="1" applyBorder="1"/>
    <xf numFmtId="4" fontId="2" fillId="0" borderId="6" xfId="29" applyNumberFormat="1" applyFont="1" applyFill="1" applyBorder="1"/>
    <xf numFmtId="14" fontId="2" fillId="0" borderId="2" xfId="29" applyNumberFormat="1" applyFont="1" applyFill="1" applyBorder="1"/>
    <xf numFmtId="0" fontId="0" fillId="0" borderId="0" xfId="0" applyFill="1"/>
    <xf numFmtId="0" fontId="3" fillId="0" borderId="6" xfId="0" applyFont="1" applyBorder="1" applyAlignment="1">
      <alignment horizontal="right" wrapText="1"/>
    </xf>
    <xf numFmtId="0" fontId="3" fillId="0" borderId="3" xfId="0" applyFont="1" applyBorder="1" applyAlignment="1">
      <alignment horizontal="right" wrapText="1"/>
    </xf>
    <xf numFmtId="0" fontId="3" fillId="0" borderId="4" xfId="0" applyFont="1" applyBorder="1" applyAlignment="1">
      <alignment horizontal="right" wrapText="1"/>
    </xf>
    <xf numFmtId="165" fontId="2" fillId="0" borderId="3" xfId="29" applyNumberFormat="1" applyFont="1" applyBorder="1"/>
    <xf numFmtId="0" fontId="2" fillId="0" borderId="1" xfId="29" applyFont="1" applyBorder="1" applyAlignment="1">
      <alignment horizontal="right"/>
    </xf>
    <xf numFmtId="0" fontId="2" fillId="0" borderId="3" xfId="29" applyFont="1" applyBorder="1" applyAlignment="1">
      <alignment horizontal="right"/>
    </xf>
    <xf numFmtId="0" fontId="2" fillId="0" borderId="2" xfId="29" applyFont="1" applyBorder="1" applyAlignment="1">
      <alignment horizontal="right"/>
    </xf>
    <xf numFmtId="165" fontId="3" fillId="0" borderId="3" xfId="31" applyNumberFormat="1" applyFont="1" applyBorder="1" applyAlignment="1">
      <alignment horizontal="right" wrapText="1"/>
    </xf>
    <xf numFmtId="165" fontId="3" fillId="0" borderId="4" xfId="31" applyNumberFormat="1" applyFont="1" applyBorder="1" applyAlignment="1">
      <alignment horizontal="right" wrapText="1"/>
    </xf>
    <xf numFmtId="165" fontId="2" fillId="0" borderId="3" xfId="29" applyNumberFormat="1" applyFont="1" applyFill="1" applyBorder="1" applyAlignment="1">
      <alignment horizontal="right"/>
    </xf>
    <xf numFmtId="165" fontId="2" fillId="0" borderId="2" xfId="29" applyNumberFormat="1" applyFont="1" applyFill="1" applyBorder="1" applyAlignment="1">
      <alignment horizontal="right"/>
    </xf>
    <xf numFmtId="165" fontId="2" fillId="0" borderId="1" xfId="29" applyNumberFormat="1" applyFont="1" applyFill="1" applyBorder="1" applyAlignment="1">
      <alignment horizontal="right"/>
    </xf>
    <xf numFmtId="165" fontId="2" fillId="0" borderId="1" xfId="29" applyNumberFormat="1" applyFont="1" applyFill="1" applyBorder="1" applyAlignment="1">
      <alignment horizontal="right" wrapText="1"/>
    </xf>
    <xf numFmtId="165" fontId="2" fillId="0" borderId="1" xfId="29" applyNumberFormat="1" applyFont="1" applyBorder="1" applyAlignment="1">
      <alignment horizontal="right"/>
    </xf>
    <xf numFmtId="165" fontId="2" fillId="0" borderId="1" xfId="29" applyNumberFormat="1" applyFont="1" applyBorder="1" applyAlignment="1">
      <alignment horizontal="right" wrapText="1"/>
    </xf>
    <xf numFmtId="165" fontId="2" fillId="0" borderId="3" xfId="29" applyNumberFormat="1" applyFont="1" applyBorder="1" applyAlignment="1">
      <alignment horizontal="right"/>
    </xf>
    <xf numFmtId="165" fontId="2" fillId="0" borderId="2" xfId="29" applyNumberFormat="1" applyFont="1" applyBorder="1" applyAlignment="1">
      <alignment horizontal="right"/>
    </xf>
    <xf numFmtId="0" fontId="2" fillId="0" borderId="1" xfId="29" applyFont="1" applyFill="1" applyBorder="1" applyAlignment="1">
      <alignment horizontal="right"/>
    </xf>
    <xf numFmtId="0" fontId="7" fillId="0" borderId="0" xfId="0" applyFont="1"/>
    <xf numFmtId="0" fontId="2" fillId="0" borderId="5" xfId="29" applyFont="1" applyFill="1" applyBorder="1"/>
    <xf numFmtId="0" fontId="8" fillId="32" borderId="7" xfId="0" applyFont="1" applyFill="1" applyBorder="1" applyAlignment="1">
      <alignment horizontal="center" vertical="center" wrapText="1"/>
    </xf>
    <xf numFmtId="0" fontId="2" fillId="0" borderId="4" xfId="29" applyFont="1" applyBorder="1" applyAlignment="1">
      <alignment horizontal="right"/>
    </xf>
    <xf numFmtId="14" fontId="2" fillId="0" borderId="3" xfId="29" applyNumberFormat="1" applyFont="1" applyBorder="1"/>
    <xf numFmtId="4" fontId="2" fillId="0" borderId="3" xfId="29" applyNumberFormat="1" applyFont="1" applyBorder="1"/>
    <xf numFmtId="0" fontId="2" fillId="0" borderId="0" xfId="29" applyFont="1" applyFill="1" applyBorder="1"/>
    <xf numFmtId="14" fontId="2" fillId="0" borderId="6" xfId="29" applyNumberFormat="1" applyFont="1" applyFill="1" applyBorder="1"/>
    <xf numFmtId="165" fontId="3" fillId="0" borderId="6" xfId="31" applyNumberFormat="1" applyFont="1" applyBorder="1" applyAlignment="1">
      <alignment horizontal="right" wrapText="1"/>
    </xf>
    <xf numFmtId="0" fontId="2" fillId="0" borderId="2" xfId="29" applyFont="1" applyFill="1" applyBorder="1" applyAlignment="1">
      <alignment wrapText="1"/>
    </xf>
    <xf numFmtId="0" fontId="2" fillId="0" borderId="1" xfId="29" applyFont="1" applyFill="1" applyBorder="1" applyAlignment="1">
      <alignment wrapText="1"/>
    </xf>
    <xf numFmtId="0" fontId="2" fillId="0" borderId="3" xfId="29" applyFont="1" applyFill="1" applyBorder="1" applyAlignment="1">
      <alignment wrapText="1"/>
    </xf>
    <xf numFmtId="0" fontId="2" fillId="0" borderId="1" xfId="29" applyFont="1" applyBorder="1" applyAlignment="1">
      <alignment wrapText="1"/>
    </xf>
    <xf numFmtId="0" fontId="2" fillId="0" borderId="3" xfId="29" applyFont="1" applyBorder="1" applyAlignment="1">
      <alignment wrapText="1"/>
    </xf>
    <xf numFmtId="0" fontId="0" fillId="0" borderId="0" xfId="0" applyBorder="1"/>
    <xf numFmtId="0" fontId="1" fillId="0" borderId="0" xfId="29" applyNumberFormat="1" applyFill="1" applyBorder="1"/>
    <xf numFmtId="0" fontId="2" fillId="0" borderId="6" xfId="29" applyFont="1" applyFill="1" applyBorder="1" applyAlignment="1">
      <alignment wrapText="1"/>
    </xf>
    <xf numFmtId="0" fontId="2" fillId="0" borderId="2" xfId="29" applyFont="1" applyBorder="1" applyAlignment="1">
      <alignment wrapText="1"/>
    </xf>
    <xf numFmtId="0" fontId="2" fillId="0" borderId="4" xfId="29" applyFont="1" applyBorder="1" applyAlignment="1">
      <alignment wrapText="1"/>
    </xf>
    <xf numFmtId="0" fontId="2" fillId="0" borderId="4" xfId="29" applyFont="1" applyFill="1" applyBorder="1" applyAlignment="1">
      <alignment wrapText="1"/>
    </xf>
    <xf numFmtId="0" fontId="3" fillId="0" borderId="8" xfId="0" applyFont="1" applyBorder="1" applyAlignment="1">
      <alignment wrapText="1"/>
    </xf>
    <xf numFmtId="0" fontId="3" fillId="0" borderId="3" xfId="0" applyFont="1" applyBorder="1" applyAlignment="1">
      <alignment wrapText="1"/>
    </xf>
    <xf numFmtId="0" fontId="2" fillId="0" borderId="3" xfId="0" applyFont="1" applyBorder="1" applyAlignment="1">
      <alignment vertical="top" wrapText="1"/>
    </xf>
    <xf numFmtId="0" fontId="3" fillId="0" borderId="3" xfId="0" applyFont="1" applyFill="1" applyBorder="1" applyAlignment="1">
      <alignment wrapText="1"/>
    </xf>
    <xf numFmtId="0" fontId="3" fillId="0" borderId="9" xfId="0" applyFont="1" applyBorder="1" applyAlignment="1">
      <alignment wrapText="1"/>
    </xf>
    <xf numFmtId="0" fontId="3" fillId="0" borderId="4" xfId="0" applyFont="1" applyFill="1" applyBorder="1" applyAlignment="1">
      <alignment wrapText="1"/>
    </xf>
    <xf numFmtId="0" fontId="6" fillId="32" borderId="10" xfId="29" applyFont="1" applyFill="1" applyBorder="1" applyAlignment="1">
      <alignment horizontal="center" vertical="center" wrapText="1"/>
    </xf>
    <xf numFmtId="0" fontId="2" fillId="0" borderId="0" xfId="29" applyFont="1" applyBorder="1"/>
    <xf numFmtId="4" fontId="0" fillId="0" borderId="0" xfId="0" applyNumberFormat="1"/>
    <xf numFmtId="14" fontId="2" fillId="0" borderId="2" xfId="29" applyNumberFormat="1" applyFont="1" applyBorder="1"/>
    <xf numFmtId="4" fontId="2" fillId="0" borderId="2" xfId="29" applyNumberFormat="1" applyFont="1" applyBorder="1"/>
    <xf numFmtId="165" fontId="2" fillId="0" borderId="6" xfId="29" applyNumberFormat="1" applyFont="1" applyBorder="1" applyAlignment="1">
      <alignment horizontal="right"/>
    </xf>
    <xf numFmtId="0" fontId="2" fillId="0" borderId="6" xfId="29" applyFont="1" applyBorder="1" applyAlignment="1">
      <alignment wrapText="1"/>
    </xf>
    <xf numFmtId="0" fontId="2" fillId="0" borderId="11" xfId="29" applyFont="1" applyBorder="1"/>
    <xf numFmtId="0" fontId="2" fillId="0" borderId="12" xfId="29" applyFont="1" applyBorder="1" applyAlignment="1">
      <alignment wrapText="1"/>
    </xf>
    <xf numFmtId="14" fontId="2" fillId="0" borderId="12" xfId="29" applyNumberFormat="1" applyFont="1" applyBorder="1"/>
    <xf numFmtId="4" fontId="2" fillId="0" borderId="12" xfId="29" applyNumberFormat="1" applyFont="1" applyBorder="1"/>
    <xf numFmtId="0" fontId="2" fillId="0" borderId="13" xfId="29" applyFont="1" applyBorder="1"/>
    <xf numFmtId="0" fontId="2" fillId="0" borderId="14" xfId="29" applyFont="1" applyBorder="1"/>
    <xf numFmtId="0" fontId="2" fillId="0" borderId="15" xfId="29" applyFont="1" applyBorder="1" applyAlignment="1">
      <alignment wrapText="1"/>
    </xf>
    <xf numFmtId="14" fontId="2" fillId="0" borderId="15" xfId="29" applyNumberFormat="1" applyFont="1" applyBorder="1"/>
    <xf numFmtId="4" fontId="2" fillId="0" borderId="15" xfId="29" applyNumberFormat="1" applyFont="1" applyBorder="1"/>
    <xf numFmtId="0" fontId="2" fillId="0" borderId="16" xfId="29" applyFont="1" applyBorder="1" applyAlignment="1">
      <alignment horizontal="right"/>
    </xf>
    <xf numFmtId="0" fontId="2" fillId="0" borderId="16" xfId="29" applyFont="1" applyBorder="1" applyAlignment="1">
      <alignment wrapText="1"/>
    </xf>
    <xf numFmtId="0" fontId="2" fillId="0" borderId="17" xfId="29" applyFont="1" applyFill="1" applyBorder="1"/>
    <xf numFmtId="0" fontId="12" fillId="0" borderId="0" xfId="0" applyNumberFormat="1" applyFont="1" applyAlignment="1">
      <alignment vertical="top" wrapText="1"/>
    </xf>
    <xf numFmtId="0" fontId="0" fillId="0" borderId="0" xfId="0" applyNumberFormat="1" applyAlignment="1">
      <alignment vertical="top" wrapText="1"/>
    </xf>
    <xf numFmtId="0" fontId="0" fillId="0" borderId="18" xfId="0" applyNumberFormat="1" applyBorder="1" applyAlignment="1">
      <alignment vertical="top" wrapText="1"/>
    </xf>
    <xf numFmtId="0" fontId="0" fillId="0" borderId="19" xfId="0" applyNumberFormat="1" applyBorder="1" applyAlignment="1">
      <alignment vertical="top" wrapText="1"/>
    </xf>
    <xf numFmtId="0" fontId="12"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9" xfId="0" applyNumberFormat="1" applyBorder="1" applyAlignment="1">
      <alignment horizontal="center" vertical="top" wrapText="1"/>
    </xf>
    <xf numFmtId="0" fontId="0" fillId="0" borderId="20" xfId="0" applyNumberFormat="1" applyBorder="1" applyAlignment="1">
      <alignment horizontal="center" vertical="top" wrapText="1"/>
    </xf>
    <xf numFmtId="0" fontId="2" fillId="0" borderId="12" xfId="29" applyFont="1" applyFill="1" applyBorder="1" applyAlignment="1">
      <alignment wrapText="1"/>
    </xf>
    <xf numFmtId="0" fontId="2" fillId="0" borderId="15" xfId="29" applyFont="1" applyFill="1" applyBorder="1" applyAlignment="1">
      <alignment wrapText="1"/>
    </xf>
    <xf numFmtId="4" fontId="2" fillId="0" borderId="16" xfId="29" applyNumberFormat="1" applyFont="1" applyFill="1" applyBorder="1"/>
    <xf numFmtId="0" fontId="2" fillId="0" borderId="16" xfId="29" applyFont="1" applyFill="1" applyBorder="1" applyAlignment="1">
      <alignment wrapText="1"/>
    </xf>
    <xf numFmtId="0" fontId="2" fillId="0" borderId="6" xfId="29" applyFont="1" applyBorder="1" applyAlignment="1">
      <alignment horizontal="right"/>
    </xf>
    <xf numFmtId="0" fontId="3" fillId="0" borderId="6" xfId="0" applyFont="1" applyFill="1" applyBorder="1" applyAlignment="1">
      <alignment wrapText="1"/>
    </xf>
    <xf numFmtId="0" fontId="2" fillId="0" borderId="21" xfId="29" applyFont="1" applyFill="1" applyBorder="1"/>
    <xf numFmtId="14" fontId="2" fillId="0" borderId="16" xfId="29" applyNumberFormat="1" applyFont="1" applyBorder="1"/>
    <xf numFmtId="4" fontId="2" fillId="0" borderId="16" xfId="29" applyNumberFormat="1" applyFont="1" applyBorder="1"/>
    <xf numFmtId="0" fontId="27" fillId="0" borderId="0" xfId="0" applyFont="1" applyBorder="1"/>
    <xf numFmtId="0" fontId="1" fillId="0" borderId="1" xfId="29" applyFont="1" applyFill="1" applyBorder="1" applyAlignment="1">
      <alignment wrapText="1"/>
    </xf>
    <xf numFmtId="14" fontId="2" fillId="0" borderId="4" xfId="29" applyNumberFormat="1" applyFont="1" applyBorder="1"/>
    <xf numFmtId="4" fontId="2" fillId="0" borderId="4" xfId="29" applyNumberFormat="1" applyFont="1" applyBorder="1"/>
    <xf numFmtId="165" fontId="2" fillId="0" borderId="4" xfId="29" applyNumberFormat="1" applyFont="1" applyBorder="1" applyAlignment="1">
      <alignment horizontal="right" wrapText="1"/>
    </xf>
    <xf numFmtId="165" fontId="2" fillId="0" borderId="6" xfId="29" applyNumberFormat="1" applyFont="1" applyBorder="1"/>
    <xf numFmtId="165" fontId="1" fillId="0" borderId="3" xfId="29" applyNumberFormat="1" applyFont="1" applyBorder="1" applyAlignment="1">
      <alignment horizontal="right"/>
    </xf>
    <xf numFmtId="0" fontId="2" fillId="0" borderId="22" xfId="29" applyFont="1" applyFill="1" applyBorder="1"/>
    <xf numFmtId="165" fontId="1" fillId="0" borderId="1" xfId="29" applyNumberFormat="1" applyFont="1" applyFill="1" applyBorder="1" applyAlignment="1">
      <alignment horizontal="right"/>
    </xf>
    <xf numFmtId="165" fontId="1" fillId="0" borderId="1" xfId="29" applyNumberFormat="1" applyFont="1" applyFill="1" applyBorder="1" applyAlignment="1">
      <alignment horizontal="right" wrapText="1"/>
    </xf>
    <xf numFmtId="0" fontId="1" fillId="0" borderId="1" xfId="29" applyFont="1" applyBorder="1" applyAlignment="1">
      <alignment horizontal="right"/>
    </xf>
    <xf numFmtId="0" fontId="1" fillId="0" borderId="1" xfId="29" applyFont="1" applyBorder="1" applyAlignment="1">
      <alignment horizontal="right" wrapText="1"/>
    </xf>
    <xf numFmtId="0" fontId="0" fillId="0" borderId="0" xfId="0" applyFill="1" applyBorder="1"/>
    <xf numFmtId="0" fontId="2" fillId="0" borderId="3" xfId="29" applyNumberFormat="1" applyFont="1" applyFill="1" applyBorder="1" applyAlignment="1">
      <alignment horizontal="right"/>
    </xf>
    <xf numFmtId="0" fontId="2" fillId="0" borderId="3" xfId="29" applyNumberFormat="1" applyFont="1" applyBorder="1" applyAlignment="1">
      <alignment horizontal="right"/>
    </xf>
    <xf numFmtId="1" fontId="2" fillId="0" borderId="6" xfId="29" applyNumberFormat="1" applyFont="1" applyFill="1" applyBorder="1" applyAlignment="1">
      <alignment horizontal="right"/>
    </xf>
    <xf numFmtId="1" fontId="2" fillId="0" borderId="3" xfId="29" applyNumberFormat="1" applyFont="1" applyFill="1" applyBorder="1" applyAlignment="1">
      <alignment horizontal="right"/>
    </xf>
    <xf numFmtId="1" fontId="2" fillId="0" borderId="3" xfId="29" applyNumberFormat="1" applyFont="1" applyBorder="1" applyAlignment="1">
      <alignment horizontal="right"/>
    </xf>
    <xf numFmtId="1" fontId="2" fillId="0" borderId="6" xfId="29" applyNumberFormat="1" applyFont="1" applyBorder="1" applyAlignment="1">
      <alignment horizontal="right" wrapText="1"/>
    </xf>
    <xf numFmtId="1" fontId="2" fillId="0" borderId="3" xfId="29" applyNumberFormat="1" applyFont="1" applyBorder="1" applyAlignment="1">
      <alignment horizontal="right" wrapText="1"/>
    </xf>
    <xf numFmtId="1" fontId="2" fillId="0" borderId="4" xfId="29" applyNumberFormat="1" applyFont="1" applyBorder="1" applyAlignment="1">
      <alignment horizontal="right" wrapText="1"/>
    </xf>
    <xf numFmtId="1" fontId="2" fillId="0" borderId="16" xfId="29" applyNumberFormat="1" applyFont="1" applyBorder="1" applyAlignment="1">
      <alignment horizontal="right" wrapText="1"/>
    </xf>
    <xf numFmtId="1" fontId="0" fillId="0" borderId="0" xfId="0" applyNumberFormat="1" applyAlignment="1">
      <alignment horizontal="right"/>
    </xf>
    <xf numFmtId="0" fontId="2" fillId="0" borderId="0" xfId="29" applyFont="1" applyFill="1" applyBorder="1" applyAlignment="1">
      <alignment wrapText="1"/>
    </xf>
    <xf numFmtId="0" fontId="2" fillId="0" borderId="0" xfId="29" applyFont="1" applyBorder="1" applyAlignment="1">
      <alignment wrapText="1"/>
    </xf>
    <xf numFmtId="14" fontId="2" fillId="0" borderId="0" xfId="29" applyNumberFormat="1" applyFont="1" applyBorder="1"/>
    <xf numFmtId="4" fontId="2" fillId="0" borderId="0" xfId="29" applyNumberFormat="1" applyFont="1" applyBorder="1"/>
    <xf numFmtId="165" fontId="1" fillId="0" borderId="4" xfId="29" applyNumberFormat="1" applyFont="1" applyBorder="1" applyAlignment="1">
      <alignment horizontal="right" wrapText="1"/>
    </xf>
    <xf numFmtId="165" fontId="1" fillId="0" borderId="6" xfId="29" applyNumberFormat="1" applyFont="1" applyBorder="1" applyAlignment="1">
      <alignment horizontal="right"/>
    </xf>
    <xf numFmtId="16" fontId="2" fillId="0" borderId="13" xfId="29" applyNumberFormat="1" applyFont="1" applyBorder="1"/>
    <xf numFmtId="0" fontId="1" fillId="0" borderId="1" xfId="29" applyFont="1" applyBorder="1" applyAlignment="1">
      <alignment wrapText="1"/>
    </xf>
    <xf numFmtId="0" fontId="1" fillId="0" borderId="4" xfId="29" applyFont="1" applyBorder="1" applyAlignment="1">
      <alignment horizontal="right"/>
    </xf>
    <xf numFmtId="0" fontId="0" fillId="0" borderId="0" xfId="0" applyBorder="1" applyAlignment="1"/>
    <xf numFmtId="4" fontId="2" fillId="0" borderId="0" xfId="29" applyNumberFormat="1" applyFont="1" applyFill="1" applyBorder="1"/>
    <xf numFmtId="0" fontId="2" fillId="0" borderId="0" xfId="29" applyFont="1" applyBorder="1" applyAlignment="1">
      <alignment horizontal="right"/>
    </xf>
    <xf numFmtId="1" fontId="2" fillId="0" borderId="0" xfId="29" applyNumberFormat="1" applyFont="1" applyBorder="1" applyAlignment="1">
      <alignment horizontal="right" wrapText="1"/>
    </xf>
    <xf numFmtId="1" fontId="6" fillId="32" borderId="29" xfId="29" applyNumberFormat="1" applyFont="1" applyFill="1" applyBorder="1" applyAlignment="1">
      <alignment horizontal="left" vertical="center" wrapText="1"/>
    </xf>
    <xf numFmtId="0" fontId="6" fillId="32" borderId="10" xfId="29" applyFont="1" applyFill="1" applyBorder="1" applyAlignment="1">
      <alignment horizontal="left" vertical="center" wrapText="1"/>
    </xf>
    <xf numFmtId="4" fontId="6" fillId="32" borderId="10" xfId="29" applyNumberFormat="1" applyFont="1" applyFill="1" applyBorder="1" applyAlignment="1">
      <alignment horizontal="left" vertical="center" wrapText="1"/>
    </xf>
    <xf numFmtId="165" fontId="1" fillId="0" borderId="1" xfId="29" applyNumberFormat="1" applyFont="1" applyBorder="1" applyAlignment="1">
      <alignment horizontal="right" wrapText="1"/>
    </xf>
    <xf numFmtId="4" fontId="2" fillId="0" borderId="9" xfId="29" applyNumberFormat="1" applyFont="1" applyFill="1" applyBorder="1"/>
    <xf numFmtId="0" fontId="2" fillId="0" borderId="9" xfId="29" applyFont="1" applyBorder="1" applyAlignment="1">
      <alignment horizontal="right"/>
    </xf>
    <xf numFmtId="0" fontId="2" fillId="0" borderId="9" xfId="29" applyFont="1" applyBorder="1" applyAlignment="1">
      <alignment wrapText="1"/>
    </xf>
    <xf numFmtId="0" fontId="2" fillId="0" borderId="9" xfId="29" applyFont="1" applyFill="1" applyBorder="1" applyAlignment="1">
      <alignment wrapText="1"/>
    </xf>
    <xf numFmtId="0" fontId="1" fillId="0" borderId="15" xfId="29" applyFont="1" applyBorder="1" applyAlignment="1">
      <alignment horizontal="right" wrapText="1"/>
    </xf>
    <xf numFmtId="0" fontId="2" fillId="0" borderId="39" xfId="29" applyFont="1" applyFill="1" applyBorder="1"/>
    <xf numFmtId="4" fontId="2" fillId="0" borderId="40" xfId="29" applyNumberFormat="1" applyFont="1" applyFill="1" applyBorder="1"/>
    <xf numFmtId="0" fontId="29" fillId="0" borderId="3" xfId="0" applyFont="1" applyBorder="1" applyAlignment="1"/>
    <xf numFmtId="0" fontId="29" fillId="0" borderId="3" xfId="0" applyFont="1" applyBorder="1"/>
    <xf numFmtId="0" fontId="29" fillId="0" borderId="3" xfId="0" applyFont="1" applyFill="1" applyBorder="1" applyAlignment="1"/>
    <xf numFmtId="0" fontId="29" fillId="0" borderId="3" xfId="0" applyFont="1" applyFill="1" applyBorder="1"/>
    <xf numFmtId="0" fontId="1" fillId="0" borderId="15" xfId="29" applyFont="1" applyBorder="1" applyAlignment="1">
      <alignment wrapText="1"/>
    </xf>
    <xf numFmtId="0" fontId="1" fillId="0" borderId="3" xfId="29" applyFont="1" applyBorder="1" applyAlignment="1">
      <alignment wrapText="1"/>
    </xf>
    <xf numFmtId="0" fontId="2" fillId="0" borderId="6" xfId="29" applyNumberFormat="1" applyFont="1" applyFill="1" applyBorder="1" applyAlignment="1">
      <alignment horizontal="right"/>
    </xf>
    <xf numFmtId="0" fontId="2" fillId="0" borderId="16" xfId="29" applyNumberFormat="1" applyFont="1" applyFill="1" applyBorder="1" applyAlignment="1">
      <alignment horizontal="right"/>
    </xf>
    <xf numFmtId="0" fontId="1" fillId="0" borderId="16" xfId="29" applyFont="1" applyBorder="1" applyAlignment="1">
      <alignment horizontal="right"/>
    </xf>
    <xf numFmtId="4" fontId="30" fillId="0" borderId="0" xfId="29" applyNumberFormat="1" applyFont="1" applyBorder="1"/>
    <xf numFmtId="1" fontId="2" fillId="0" borderId="16" xfId="29" applyNumberFormat="1" applyFont="1" applyFill="1" applyBorder="1" applyAlignment="1">
      <alignment horizontal="right"/>
    </xf>
    <xf numFmtId="0" fontId="9" fillId="0" borderId="23" xfId="0" applyFont="1" applyBorder="1" applyAlignment="1">
      <alignment horizontal="center" vertical="center" textRotation="90" wrapText="1"/>
    </xf>
    <xf numFmtId="0" fontId="28" fillId="0" borderId="24" xfId="0" applyFont="1"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23" xfId="0" applyFont="1" applyBorder="1" applyAlignment="1">
      <alignment horizontal="center" vertical="center" textRotation="90" wrapText="1"/>
    </xf>
    <xf numFmtId="0" fontId="0" fillId="0" borderId="24" xfId="0" applyBorder="1" applyAlignment="1"/>
    <xf numFmtId="0" fontId="0" fillId="0" borderId="25" xfId="0" applyBorder="1" applyAlignment="1"/>
    <xf numFmtId="0" fontId="28" fillId="0" borderId="25" xfId="0" applyFont="1" applyBorder="1" applyAlignment="1">
      <alignment horizontal="center"/>
    </xf>
    <xf numFmtId="0" fontId="5" fillId="33" borderId="26" xfId="31" applyFont="1" applyFill="1" applyBorder="1" applyAlignment="1">
      <alignment horizontal="center" vertical="center"/>
    </xf>
    <xf numFmtId="0" fontId="5" fillId="33" borderId="27" xfId="31" applyFont="1" applyFill="1" applyBorder="1" applyAlignment="1">
      <alignment horizontal="center" vertical="center"/>
    </xf>
    <xf numFmtId="0" fontId="5" fillId="33" borderId="28" xfId="31" applyFont="1" applyFill="1" applyBorder="1" applyAlignment="1">
      <alignment horizontal="center" vertical="center"/>
    </xf>
    <xf numFmtId="0" fontId="0" fillId="0" borderId="0" xfId="0" applyAlignment="1"/>
    <xf numFmtId="0" fontId="0" fillId="0" borderId="6" xfId="0" applyFont="1" applyBorder="1"/>
    <xf numFmtId="1" fontId="6" fillId="32" borderId="41" xfId="29" applyNumberFormat="1" applyFont="1" applyFill="1" applyBorder="1" applyAlignment="1">
      <alignment horizontal="left" vertical="center" wrapText="1"/>
    </xf>
  </cellXfs>
  <cellStyles count="48">
    <cellStyle name="20 % – Zvýraznění1" xfId="1" builtinId="30" customBuiltin="1"/>
    <cellStyle name="20 % – Zvýraznění2" xfId="2" builtinId="34" customBuiltin="1"/>
    <cellStyle name="20 % – Zvýraznění3" xfId="3" builtinId="38" customBuiltin="1"/>
    <cellStyle name="20 % – Zvýraznění4" xfId="4" builtinId="42" customBuiltin="1"/>
    <cellStyle name="20 % – Zvýraznění5" xfId="5" builtinId="46" customBuiltin="1"/>
    <cellStyle name="20 % – Zvýraznění6" xfId="6" builtinId="50" customBuiltin="1"/>
    <cellStyle name="40 % – Zvýraznění1" xfId="7" builtinId="31" customBuiltin="1"/>
    <cellStyle name="40 % – Zvýraznění2" xfId="8" builtinId="35" customBuiltin="1"/>
    <cellStyle name="40 % – Zvýraznění3" xfId="9" builtinId="39" customBuiltin="1"/>
    <cellStyle name="40 % – Zvýraznění4" xfId="10" builtinId="43" customBuiltin="1"/>
    <cellStyle name="40 % – Zvýraznění5" xfId="11" builtinId="47" customBuiltin="1"/>
    <cellStyle name="40 % – Zvýraznění6" xfId="12" builtinId="51" customBuiltin="1"/>
    <cellStyle name="60 % – Zvýraznění1" xfId="13" builtinId="32" customBuiltin="1"/>
    <cellStyle name="60 % – Zvýraznění2" xfId="14" builtinId="36" customBuiltin="1"/>
    <cellStyle name="60 % – Zvýraznění3" xfId="15" builtinId="40" customBuiltin="1"/>
    <cellStyle name="60 % – Zvýraznění4" xfId="16" builtinId="44" customBuiltin="1"/>
    <cellStyle name="60 % – Zvýraznění5" xfId="17" builtinId="48" customBuiltin="1"/>
    <cellStyle name="60 % – Zvýraznění6" xfId="18" builtinId="52" customBuiltin="1"/>
    <cellStyle name="Celkem" xfId="19" builtinId="25" customBuiltin="1"/>
    <cellStyle name="Čárka 2" xfId="20"/>
    <cellStyle name="Kontrolní buňka" xfId="21" builtinId="23" customBuiltin="1"/>
    <cellStyle name="Měna 2" xfId="22"/>
    <cellStyle name="Nadpis 1" xfId="23" builtinId="16" customBuiltin="1"/>
    <cellStyle name="Nadpis 2" xfId="24" builtinId="17" customBuiltin="1"/>
    <cellStyle name="Nadpis 3" xfId="25" builtinId="18" customBuiltin="1"/>
    <cellStyle name="Nadpis 4" xfId="26" builtinId="19" customBuiltin="1"/>
    <cellStyle name="Název" xfId="27" builtinId="15" customBuiltin="1"/>
    <cellStyle name="Neutrální" xfId="28" builtinId="28" customBuiltin="1"/>
    <cellStyle name="Normální" xfId="0" builtinId="0"/>
    <cellStyle name="Normální 2" xfId="29"/>
    <cellStyle name="Normální 2 2" xfId="30"/>
    <cellStyle name="Normální 3" xfId="31"/>
    <cellStyle name="Normální 6" xfId="32"/>
    <cellStyle name="Normální 8" xfId="33"/>
    <cellStyle name="Poznámka" xfId="34" builtinId="10" customBuiltin="1"/>
    <cellStyle name="Propojená buňka" xfId="35" builtinId="24" customBuiltin="1"/>
    <cellStyle name="Správně" xfId="36" builtinId="26" customBuiltin="1"/>
    <cellStyle name="Text upozornění" xfId="37" builtinId="11" customBuiltin="1"/>
    <cellStyle name="Vstup" xfId="38" builtinId="20" customBuiltin="1"/>
    <cellStyle name="Výpočet" xfId="39" builtinId="22" customBuiltin="1"/>
    <cellStyle name="Výstup" xfId="40" builtinId="21" customBuiltin="1"/>
    <cellStyle name="Vysvětlující text" xfId="41" builtinId="53" customBuiltin="1"/>
    <cellStyle name="Zvýraznění 1" xfId="42" builtinId="29" customBuiltin="1"/>
    <cellStyle name="Zvýraznění 2" xfId="43" builtinId="33" customBuiltin="1"/>
    <cellStyle name="Zvýraznění 3" xfId="44" builtinId="37" customBuiltin="1"/>
    <cellStyle name="Zvýraznění 4" xfId="45" builtinId="41" customBuiltin="1"/>
    <cellStyle name="Zvýraznění 5" xfId="46" builtinId="45" customBuiltin="1"/>
    <cellStyle name="Zvýraznění 6" xfId="47" builtinId="49"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37"/>
  <sheetViews>
    <sheetView tabSelected="1" zoomScale="85" zoomScaleNormal="85" workbookViewId="0">
      <selection activeCell="R1" sqref="R1"/>
    </sheetView>
  </sheetViews>
  <sheetFormatPr defaultRowHeight="15" x14ac:dyDescent="0.25"/>
  <cols>
    <col min="1" max="1" width="3.7109375" customWidth="1"/>
    <col min="2" max="2" width="8.5703125" style="33" customWidth="1"/>
    <col min="3" max="3" width="8.85546875" customWidth="1"/>
    <col min="4" max="4" width="21.7109375" customWidth="1"/>
    <col min="5" max="5" width="28.85546875" customWidth="1"/>
    <col min="6" max="6" width="30" customWidth="1"/>
    <col min="7" max="7" width="11.7109375" customWidth="1"/>
    <col min="8" max="8" width="10.85546875" customWidth="1"/>
    <col min="9" max="9" width="14.28515625" style="61" customWidth="1"/>
    <col min="10" max="10" width="12.85546875" customWidth="1"/>
    <col min="11" max="11" width="12.42578125" customWidth="1"/>
    <col min="12" max="12" width="12.7109375" customWidth="1"/>
    <col min="13" max="13" width="10.42578125" style="10" customWidth="1"/>
    <col min="14" max="14" width="12.7109375" customWidth="1"/>
    <col min="15" max="15" width="10.85546875" customWidth="1"/>
    <col min="16" max="16" width="13.28515625" style="117" customWidth="1"/>
    <col min="17" max="17" width="8" style="47" customWidth="1"/>
    <col min="18" max="18" width="10.7109375" customWidth="1"/>
    <col min="20" max="20" width="10.140625" customWidth="1"/>
  </cols>
  <sheetData>
    <row r="1" spans="1:18" ht="38.25" customHeight="1" thickBot="1" x14ac:dyDescent="0.3">
      <c r="A1" s="164" t="s">
        <v>0</v>
      </c>
      <c r="C1" s="161" t="s">
        <v>2211</v>
      </c>
      <c r="D1" s="162"/>
      <c r="E1" s="162"/>
      <c r="F1" s="162"/>
      <c r="G1" s="162"/>
      <c r="H1" s="162"/>
      <c r="I1" s="162"/>
      <c r="J1" s="162"/>
      <c r="K1" s="162"/>
      <c r="L1" s="162"/>
      <c r="M1" s="162"/>
      <c r="N1" s="162"/>
      <c r="O1" s="162"/>
      <c r="P1" s="163"/>
    </row>
    <row r="2" spans="1:18" ht="68.099999999999994" customHeight="1" thickBot="1" x14ac:dyDescent="0.3">
      <c r="A2" s="164"/>
      <c r="B2" s="35" t="s">
        <v>988</v>
      </c>
      <c r="C2" s="59" t="s">
        <v>1</v>
      </c>
      <c r="D2" s="59" t="s">
        <v>1266</v>
      </c>
      <c r="E2" s="59" t="s">
        <v>1264</v>
      </c>
      <c r="F2" s="59" t="s">
        <v>1265</v>
      </c>
      <c r="G2" s="132" t="s">
        <v>1274</v>
      </c>
      <c r="H2" s="132" t="s">
        <v>1275</v>
      </c>
      <c r="I2" s="133" t="s">
        <v>966</v>
      </c>
      <c r="J2" s="132" t="s">
        <v>1262</v>
      </c>
      <c r="K2" s="132" t="s">
        <v>967</v>
      </c>
      <c r="L2" s="132" t="s">
        <v>1263</v>
      </c>
      <c r="M2" s="132" t="s">
        <v>1267</v>
      </c>
      <c r="N2" s="132" t="s">
        <v>991</v>
      </c>
      <c r="O2" s="132" t="s">
        <v>917</v>
      </c>
      <c r="P2" s="131" t="s">
        <v>1268</v>
      </c>
      <c r="Q2" s="60"/>
      <c r="R2" s="166" t="s">
        <v>2212</v>
      </c>
    </row>
    <row r="3" spans="1:18" ht="55.5" customHeight="1" x14ac:dyDescent="0.25">
      <c r="B3" s="157" t="s">
        <v>989</v>
      </c>
      <c r="C3" s="39" t="s">
        <v>2</v>
      </c>
      <c r="D3" s="42" t="s">
        <v>3</v>
      </c>
      <c r="E3" s="42" t="s">
        <v>4</v>
      </c>
      <c r="F3" s="53" t="s">
        <v>1008</v>
      </c>
      <c r="G3" s="13">
        <v>42614</v>
      </c>
      <c r="H3" s="40">
        <v>43069</v>
      </c>
      <c r="I3" s="12">
        <v>1200000</v>
      </c>
      <c r="J3" s="12">
        <v>450000</v>
      </c>
      <c r="K3" s="12">
        <f>I3/$R$3</f>
        <v>47149.424384110644</v>
      </c>
      <c r="L3" s="12">
        <f>J3/$R$3</f>
        <v>17681.034144041492</v>
      </c>
      <c r="M3" s="41" t="s">
        <v>918</v>
      </c>
      <c r="N3" s="49" t="s">
        <v>5</v>
      </c>
      <c r="O3" s="49" t="s">
        <v>919</v>
      </c>
      <c r="P3" s="110">
        <v>62</v>
      </c>
      <c r="Q3" s="48"/>
      <c r="R3" s="165">
        <v>25.451000000000001</v>
      </c>
    </row>
    <row r="4" spans="1:18" ht="56.45" customHeight="1" x14ac:dyDescent="0.25">
      <c r="B4" s="155"/>
      <c r="C4" s="34" t="s">
        <v>2</v>
      </c>
      <c r="D4" s="43" t="s">
        <v>6</v>
      </c>
      <c r="E4" s="43" t="s">
        <v>7</v>
      </c>
      <c r="F4" s="54" t="s">
        <v>1009</v>
      </c>
      <c r="G4" s="4">
        <v>42536</v>
      </c>
      <c r="H4" s="11">
        <v>42916</v>
      </c>
      <c r="I4" s="5">
        <v>1300000</v>
      </c>
      <c r="J4" s="5">
        <v>487500</v>
      </c>
      <c r="K4" s="5">
        <f t="shared" ref="K4:K23" si="0">I4/$R$3</f>
        <v>51078.543082786528</v>
      </c>
      <c r="L4" s="5">
        <f t="shared" ref="L4:L80" si="1">J4/$R$3</f>
        <v>19154.453656044949</v>
      </c>
      <c r="M4" s="22" t="s">
        <v>8</v>
      </c>
      <c r="N4" s="44" t="s">
        <v>9</v>
      </c>
      <c r="O4" s="44" t="s">
        <v>919</v>
      </c>
      <c r="P4" s="111">
        <v>90</v>
      </c>
      <c r="Q4" s="48"/>
    </row>
    <row r="5" spans="1:18" ht="63.75" customHeight="1" x14ac:dyDescent="0.25">
      <c r="B5" s="155"/>
      <c r="C5" s="34" t="s">
        <v>2</v>
      </c>
      <c r="D5" s="43" t="s">
        <v>10</v>
      </c>
      <c r="E5" s="43" t="s">
        <v>11</v>
      </c>
      <c r="F5" s="43" t="s">
        <v>1010</v>
      </c>
      <c r="G5" s="4">
        <v>43191</v>
      </c>
      <c r="H5" s="6">
        <v>43738</v>
      </c>
      <c r="I5" s="9">
        <v>1357000</v>
      </c>
      <c r="J5" s="9">
        <v>1017750</v>
      </c>
      <c r="K5" s="9">
        <f t="shared" si="0"/>
        <v>53318.140741031784</v>
      </c>
      <c r="L5" s="9">
        <f t="shared" si="1"/>
        <v>39988.605555773836</v>
      </c>
      <c r="M5" s="23" t="s">
        <v>938</v>
      </c>
      <c r="N5" s="44" t="s">
        <v>5</v>
      </c>
      <c r="O5" s="44" t="s">
        <v>919</v>
      </c>
      <c r="P5" s="111">
        <v>57</v>
      </c>
      <c r="Q5" s="48"/>
    </row>
    <row r="6" spans="1:18" ht="51" customHeight="1" x14ac:dyDescent="0.25">
      <c r="B6" s="155"/>
      <c r="C6" s="34" t="s">
        <v>2</v>
      </c>
      <c r="D6" s="43" t="s">
        <v>10</v>
      </c>
      <c r="E6" s="43" t="s">
        <v>12</v>
      </c>
      <c r="F6" s="44" t="s">
        <v>1011</v>
      </c>
      <c r="G6" s="11">
        <v>43160</v>
      </c>
      <c r="H6" s="11">
        <v>43830</v>
      </c>
      <c r="I6" s="5">
        <v>1350000</v>
      </c>
      <c r="J6" s="5">
        <v>1012500</v>
      </c>
      <c r="K6" s="5">
        <f t="shared" si="0"/>
        <v>53043.102432124477</v>
      </c>
      <c r="L6" s="5">
        <f t="shared" si="1"/>
        <v>39782.326824093354</v>
      </c>
      <c r="M6" s="22" t="s">
        <v>939</v>
      </c>
      <c r="N6" s="44" t="s">
        <v>5</v>
      </c>
      <c r="O6" s="44" t="s">
        <v>919</v>
      </c>
      <c r="P6" s="111">
        <v>69</v>
      </c>
      <c r="Q6" s="48"/>
    </row>
    <row r="7" spans="1:18" ht="51.75" x14ac:dyDescent="0.25">
      <c r="B7" s="155"/>
      <c r="C7" s="34" t="s">
        <v>2</v>
      </c>
      <c r="D7" s="43" t="s">
        <v>10</v>
      </c>
      <c r="E7" s="43" t="s">
        <v>13</v>
      </c>
      <c r="F7" s="44" t="s">
        <v>14</v>
      </c>
      <c r="G7" s="11">
        <v>43221</v>
      </c>
      <c r="H7" s="11">
        <v>43738</v>
      </c>
      <c r="I7" s="5">
        <v>1316000</v>
      </c>
      <c r="J7" s="5">
        <v>987000</v>
      </c>
      <c r="K7" s="5">
        <f t="shared" si="0"/>
        <v>51707.20207457467</v>
      </c>
      <c r="L7" s="5">
        <f t="shared" si="1"/>
        <v>38780.401555931006</v>
      </c>
      <c r="M7" s="22" t="s">
        <v>948</v>
      </c>
      <c r="N7" s="44" t="s">
        <v>5</v>
      </c>
      <c r="O7" s="44" t="s">
        <v>919</v>
      </c>
      <c r="P7" s="111">
        <v>46</v>
      </c>
      <c r="Q7" s="48"/>
    </row>
    <row r="8" spans="1:18" ht="50.25" customHeight="1" x14ac:dyDescent="0.25">
      <c r="B8" s="155"/>
      <c r="C8" s="34" t="s">
        <v>2</v>
      </c>
      <c r="D8" s="43" t="s">
        <v>10</v>
      </c>
      <c r="E8" s="43" t="s">
        <v>15</v>
      </c>
      <c r="F8" s="44" t="s">
        <v>1012</v>
      </c>
      <c r="G8" s="11">
        <v>43221</v>
      </c>
      <c r="H8" s="11">
        <v>43830</v>
      </c>
      <c r="I8" s="5">
        <v>1230696</v>
      </c>
      <c r="J8" s="5">
        <v>923022</v>
      </c>
      <c r="K8" s="5">
        <f t="shared" si="0"/>
        <v>48355.50665985619</v>
      </c>
      <c r="L8" s="5">
        <f t="shared" si="1"/>
        <v>36266.629994892144</v>
      </c>
      <c r="M8" s="22" t="s">
        <v>949</v>
      </c>
      <c r="N8" s="44" t="s">
        <v>5</v>
      </c>
      <c r="O8" s="44" t="s">
        <v>919</v>
      </c>
      <c r="P8" s="111">
        <v>55</v>
      </c>
      <c r="Q8" s="48"/>
    </row>
    <row r="9" spans="1:18" ht="53.25" customHeight="1" x14ac:dyDescent="0.25">
      <c r="B9" s="155"/>
      <c r="C9" s="34" t="s">
        <v>2</v>
      </c>
      <c r="D9" s="43" t="s">
        <v>10</v>
      </c>
      <c r="E9" s="43" t="s">
        <v>16</v>
      </c>
      <c r="F9" s="44" t="s">
        <v>1013</v>
      </c>
      <c r="G9" s="11">
        <v>43221</v>
      </c>
      <c r="H9" s="11">
        <v>43952</v>
      </c>
      <c r="I9" s="5">
        <v>1260000</v>
      </c>
      <c r="J9" s="5">
        <v>945000</v>
      </c>
      <c r="K9" s="5">
        <f t="shared" si="0"/>
        <v>49506.895603316174</v>
      </c>
      <c r="L9" s="5">
        <f t="shared" si="1"/>
        <v>37130.171702487132</v>
      </c>
      <c r="M9" s="22" t="s">
        <v>949</v>
      </c>
      <c r="N9" s="44" t="s">
        <v>5</v>
      </c>
      <c r="O9" s="44" t="s">
        <v>919</v>
      </c>
      <c r="P9" s="111">
        <v>59</v>
      </c>
      <c r="Q9" s="48"/>
    </row>
    <row r="10" spans="1:18" ht="51.75" x14ac:dyDescent="0.25">
      <c r="B10" s="155"/>
      <c r="C10" s="34" t="s">
        <v>2</v>
      </c>
      <c r="D10" s="43" t="s">
        <v>10</v>
      </c>
      <c r="E10" s="43" t="s">
        <v>17</v>
      </c>
      <c r="F10" s="44" t="s">
        <v>1014</v>
      </c>
      <c r="G10" s="11">
        <v>43221</v>
      </c>
      <c r="H10" s="11">
        <v>43769</v>
      </c>
      <c r="I10" s="5">
        <v>1316000</v>
      </c>
      <c r="J10" s="5">
        <v>987000</v>
      </c>
      <c r="K10" s="5">
        <f t="shared" si="0"/>
        <v>51707.20207457467</v>
      </c>
      <c r="L10" s="5">
        <f t="shared" si="1"/>
        <v>38780.401555931006</v>
      </c>
      <c r="M10" s="22" t="s">
        <v>950</v>
      </c>
      <c r="N10" s="44" t="s">
        <v>5</v>
      </c>
      <c r="O10" s="44" t="s">
        <v>919</v>
      </c>
      <c r="P10" s="111">
        <v>54</v>
      </c>
      <c r="Q10" s="48"/>
    </row>
    <row r="11" spans="1:18" ht="51.75" customHeight="1" x14ac:dyDescent="0.25">
      <c r="B11" s="155"/>
      <c r="C11" s="34" t="s">
        <v>2</v>
      </c>
      <c r="D11" s="43" t="s">
        <v>10</v>
      </c>
      <c r="E11" s="43" t="s">
        <v>18</v>
      </c>
      <c r="F11" s="44" t="s">
        <v>1015</v>
      </c>
      <c r="G11" s="11">
        <v>43252</v>
      </c>
      <c r="H11" s="11">
        <v>43799</v>
      </c>
      <c r="I11" s="5">
        <v>1351000</v>
      </c>
      <c r="J11" s="5">
        <v>1013250</v>
      </c>
      <c r="K11" s="5">
        <f t="shared" si="0"/>
        <v>53082.39361911123</v>
      </c>
      <c r="L11" s="5">
        <f t="shared" si="1"/>
        <v>39811.795214333426</v>
      </c>
      <c r="M11" s="22" t="s">
        <v>950</v>
      </c>
      <c r="N11" s="44" t="s">
        <v>5</v>
      </c>
      <c r="O11" s="44" t="s">
        <v>919</v>
      </c>
      <c r="P11" s="111">
        <v>50</v>
      </c>
      <c r="Q11" s="48"/>
    </row>
    <row r="12" spans="1:18" ht="78.75" customHeight="1" x14ac:dyDescent="0.25">
      <c r="B12" s="155"/>
      <c r="C12" s="34" t="s">
        <v>2</v>
      </c>
      <c r="D12" s="43" t="s">
        <v>10</v>
      </c>
      <c r="E12" s="43" t="s">
        <v>1276</v>
      </c>
      <c r="F12" s="44" t="s">
        <v>1279</v>
      </c>
      <c r="G12" s="11">
        <v>43617</v>
      </c>
      <c r="H12" s="11">
        <v>44286</v>
      </c>
      <c r="I12" s="5">
        <v>1639330</v>
      </c>
      <c r="J12" s="5">
        <v>1229497</v>
      </c>
      <c r="K12" s="5">
        <f t="shared" si="0"/>
        <v>64411.221563003419</v>
      </c>
      <c r="L12" s="5">
        <f t="shared" si="1"/>
        <v>48308.396526659068</v>
      </c>
      <c r="M12" s="22" t="s">
        <v>948</v>
      </c>
      <c r="N12" s="44" t="s">
        <v>5</v>
      </c>
      <c r="O12" s="44" t="s">
        <v>919</v>
      </c>
      <c r="P12" s="111">
        <v>50</v>
      </c>
      <c r="Q12" s="48"/>
    </row>
    <row r="13" spans="1:18" ht="77.25" customHeight="1" x14ac:dyDescent="0.25">
      <c r="B13" s="155"/>
      <c r="C13" s="34" t="s">
        <v>2</v>
      </c>
      <c r="D13" s="43" t="s">
        <v>10</v>
      </c>
      <c r="E13" s="43" t="s">
        <v>1277</v>
      </c>
      <c r="F13" s="44" t="s">
        <v>1280</v>
      </c>
      <c r="G13" s="11">
        <v>43617</v>
      </c>
      <c r="H13" s="11">
        <v>44286</v>
      </c>
      <c r="I13" s="5">
        <v>1637515</v>
      </c>
      <c r="J13" s="5">
        <v>1228136</v>
      </c>
      <c r="K13" s="5">
        <f t="shared" si="0"/>
        <v>64339.908058622452</v>
      </c>
      <c r="L13" s="5">
        <f t="shared" si="1"/>
        <v>48254.921221170094</v>
      </c>
      <c r="M13" s="22" t="s">
        <v>948</v>
      </c>
      <c r="N13" s="44" t="s">
        <v>5</v>
      </c>
      <c r="O13" s="44" t="s">
        <v>919</v>
      </c>
      <c r="P13" s="111">
        <v>49</v>
      </c>
      <c r="Q13" s="48"/>
    </row>
    <row r="14" spans="1:18" ht="64.5" x14ac:dyDescent="0.25">
      <c r="B14" s="155"/>
      <c r="C14" s="34" t="s">
        <v>2</v>
      </c>
      <c r="D14" s="43" t="s">
        <v>10</v>
      </c>
      <c r="E14" s="43" t="s">
        <v>1278</v>
      </c>
      <c r="F14" s="44" t="s">
        <v>1281</v>
      </c>
      <c r="G14" s="11">
        <v>43709</v>
      </c>
      <c r="H14" s="11">
        <v>44196</v>
      </c>
      <c r="I14" s="5">
        <v>975960</v>
      </c>
      <c r="J14" s="5">
        <v>731970</v>
      </c>
      <c r="K14" s="5">
        <f t="shared" si="0"/>
        <v>38346.626851597182</v>
      </c>
      <c r="L14" s="5">
        <f t="shared" si="1"/>
        <v>28759.970138697889</v>
      </c>
      <c r="M14" s="22" t="s">
        <v>948</v>
      </c>
      <c r="N14" s="44" t="s">
        <v>5</v>
      </c>
      <c r="O14" s="44" t="s">
        <v>919</v>
      </c>
      <c r="P14" s="111">
        <v>64</v>
      </c>
      <c r="Q14" s="48"/>
      <c r="R14" s="61"/>
    </row>
    <row r="15" spans="1:18" ht="77.25" x14ac:dyDescent="0.25">
      <c r="B15" s="155"/>
      <c r="C15" s="34" t="s">
        <v>2</v>
      </c>
      <c r="D15" s="43" t="s">
        <v>1439</v>
      </c>
      <c r="E15" s="43" t="s">
        <v>1440</v>
      </c>
      <c r="F15" s="44" t="s">
        <v>1442</v>
      </c>
      <c r="G15" s="11">
        <v>43647</v>
      </c>
      <c r="H15" s="11">
        <v>44196</v>
      </c>
      <c r="I15" s="5">
        <v>1498758</v>
      </c>
      <c r="J15" s="5">
        <v>1124068</v>
      </c>
      <c r="K15" s="5">
        <f t="shared" si="0"/>
        <v>58887.980825900748</v>
      </c>
      <c r="L15" s="5">
        <f t="shared" si="1"/>
        <v>44165.96597383207</v>
      </c>
      <c r="M15" s="22" t="s">
        <v>948</v>
      </c>
      <c r="N15" s="44" t="s">
        <v>5</v>
      </c>
      <c r="O15" s="44" t="s">
        <v>919</v>
      </c>
      <c r="P15" s="108">
        <v>59</v>
      </c>
      <c r="Q15" s="48"/>
      <c r="R15" s="61"/>
    </row>
    <row r="16" spans="1:18" ht="64.5" x14ac:dyDescent="0.25">
      <c r="B16" s="155"/>
      <c r="C16" s="34" t="s">
        <v>2</v>
      </c>
      <c r="D16" s="43" t="s">
        <v>1439</v>
      </c>
      <c r="E16" s="43" t="s">
        <v>1441</v>
      </c>
      <c r="F16" s="44" t="s">
        <v>1281</v>
      </c>
      <c r="G16" s="11">
        <v>43709</v>
      </c>
      <c r="H16" s="11">
        <v>44196</v>
      </c>
      <c r="I16" s="5">
        <v>1279780</v>
      </c>
      <c r="J16" s="5">
        <v>959835</v>
      </c>
      <c r="K16" s="5">
        <f t="shared" si="0"/>
        <v>50284.075281914265</v>
      </c>
      <c r="L16" s="5">
        <f t="shared" si="1"/>
        <v>37713.056461435699</v>
      </c>
      <c r="M16" s="22" t="s">
        <v>948</v>
      </c>
      <c r="N16" s="44" t="s">
        <v>5</v>
      </c>
      <c r="O16" s="44" t="s">
        <v>919</v>
      </c>
      <c r="P16" s="108">
        <v>64</v>
      </c>
      <c r="Q16" s="48"/>
      <c r="R16" s="61"/>
    </row>
    <row r="17" spans="2:18" ht="54.75" customHeight="1" x14ac:dyDescent="0.25">
      <c r="B17" s="155"/>
      <c r="C17" s="34" t="s">
        <v>2</v>
      </c>
      <c r="D17" s="43" t="s">
        <v>1439</v>
      </c>
      <c r="E17" s="43" t="s">
        <v>1748</v>
      </c>
      <c r="F17" s="44" t="s">
        <v>1751</v>
      </c>
      <c r="G17" s="11">
        <v>43891</v>
      </c>
      <c r="H17" s="11">
        <v>44561</v>
      </c>
      <c r="I17" s="5">
        <v>1367000</v>
      </c>
      <c r="J17" s="5">
        <v>1025250</v>
      </c>
      <c r="K17" s="5">
        <f t="shared" si="0"/>
        <v>53711.052610899373</v>
      </c>
      <c r="L17" s="5">
        <f t="shared" si="1"/>
        <v>40283.289458174528</v>
      </c>
      <c r="M17" s="22" t="s">
        <v>948</v>
      </c>
      <c r="N17" s="44" t="s">
        <v>5</v>
      </c>
      <c r="O17" s="44" t="s">
        <v>919</v>
      </c>
      <c r="P17" s="108">
        <v>62</v>
      </c>
      <c r="Q17" s="48"/>
      <c r="R17" s="61"/>
    </row>
    <row r="18" spans="2:18" ht="81.599999999999994" customHeight="1" x14ac:dyDescent="0.25">
      <c r="B18" s="155"/>
      <c r="C18" s="34" t="s">
        <v>2</v>
      </c>
      <c r="D18" s="43" t="s">
        <v>1439</v>
      </c>
      <c r="E18" s="43" t="s">
        <v>1749</v>
      </c>
      <c r="F18" s="44" t="s">
        <v>1752</v>
      </c>
      <c r="G18" s="11">
        <v>43952</v>
      </c>
      <c r="H18" s="11">
        <v>44591</v>
      </c>
      <c r="I18" s="5">
        <v>1650000</v>
      </c>
      <c r="J18" s="5">
        <v>1237500</v>
      </c>
      <c r="K18" s="5">
        <f t="shared" si="0"/>
        <v>64830.458528152136</v>
      </c>
      <c r="L18" s="5">
        <f t="shared" si="1"/>
        <v>48622.8438961141</v>
      </c>
      <c r="M18" s="22" t="s">
        <v>948</v>
      </c>
      <c r="N18" s="44" t="s">
        <v>5</v>
      </c>
      <c r="O18" s="44" t="s">
        <v>919</v>
      </c>
      <c r="P18" s="108">
        <v>48</v>
      </c>
      <c r="Q18" s="48"/>
      <c r="R18" s="61"/>
    </row>
    <row r="19" spans="2:18" ht="39" x14ac:dyDescent="0.25">
      <c r="B19" s="155"/>
      <c r="C19" s="34" t="s">
        <v>2</v>
      </c>
      <c r="D19" s="43" t="s">
        <v>1439</v>
      </c>
      <c r="E19" s="43" t="s">
        <v>1750</v>
      </c>
      <c r="F19" s="44" t="s">
        <v>1753</v>
      </c>
      <c r="G19" s="11">
        <v>43983</v>
      </c>
      <c r="H19" s="11">
        <v>44620</v>
      </c>
      <c r="I19" s="5">
        <v>1700000</v>
      </c>
      <c r="J19" s="5">
        <v>1275000</v>
      </c>
      <c r="K19" s="5">
        <f t="shared" si="0"/>
        <v>66795.017877490071</v>
      </c>
      <c r="L19" s="5">
        <f t="shared" si="1"/>
        <v>50096.263408117557</v>
      </c>
      <c r="M19" s="22" t="s">
        <v>948</v>
      </c>
      <c r="N19" s="44" t="s">
        <v>5</v>
      </c>
      <c r="O19" s="44" t="s">
        <v>919</v>
      </c>
      <c r="P19" s="108">
        <v>56</v>
      </c>
      <c r="Q19" s="48"/>
      <c r="R19" s="61"/>
    </row>
    <row r="20" spans="2:18" ht="90" x14ac:dyDescent="0.25">
      <c r="B20" s="155"/>
      <c r="C20" s="34" t="s">
        <v>2</v>
      </c>
      <c r="D20" s="43" t="s">
        <v>1439</v>
      </c>
      <c r="E20" s="43" t="s">
        <v>2213</v>
      </c>
      <c r="F20" s="44" t="s">
        <v>2217</v>
      </c>
      <c r="G20" s="11">
        <v>44440</v>
      </c>
      <c r="H20" s="11">
        <v>44926</v>
      </c>
      <c r="I20" s="5">
        <v>1409000</v>
      </c>
      <c r="J20" s="5">
        <v>1056750</v>
      </c>
      <c r="K20" s="5">
        <f t="shared" si="0"/>
        <v>55361.282464343247</v>
      </c>
      <c r="L20" s="5">
        <f t="shared" si="1"/>
        <v>41520.961848257437</v>
      </c>
      <c r="M20" s="22" t="s">
        <v>2416</v>
      </c>
      <c r="N20" s="44" t="s">
        <v>5</v>
      </c>
      <c r="O20" s="44" t="s">
        <v>919</v>
      </c>
      <c r="P20" s="108">
        <v>58</v>
      </c>
      <c r="Q20" s="48"/>
      <c r="R20" s="61"/>
    </row>
    <row r="21" spans="2:18" ht="77.25" x14ac:dyDescent="0.25">
      <c r="B21" s="155"/>
      <c r="C21" s="34" t="s">
        <v>2</v>
      </c>
      <c r="D21" s="43" t="s">
        <v>1439</v>
      </c>
      <c r="E21" s="43" t="s">
        <v>2214</v>
      </c>
      <c r="F21" s="44" t="s">
        <v>2218</v>
      </c>
      <c r="G21" s="11">
        <v>44256</v>
      </c>
      <c r="H21" s="11">
        <v>44712</v>
      </c>
      <c r="I21" s="5">
        <v>1072000</v>
      </c>
      <c r="J21" s="5">
        <v>804000</v>
      </c>
      <c r="K21" s="5">
        <f t="shared" si="0"/>
        <v>42120.152449805508</v>
      </c>
      <c r="L21" s="5">
        <f t="shared" si="1"/>
        <v>31590.114337354131</v>
      </c>
      <c r="M21" s="22" t="s">
        <v>2416</v>
      </c>
      <c r="N21" s="44" t="s">
        <v>5</v>
      </c>
      <c r="O21" s="44" t="s">
        <v>919</v>
      </c>
      <c r="P21" s="108">
        <v>44</v>
      </c>
      <c r="Q21" s="48"/>
      <c r="R21" s="61"/>
    </row>
    <row r="22" spans="2:18" ht="51.75" x14ac:dyDescent="0.25">
      <c r="B22" s="155"/>
      <c r="C22" s="34" t="s">
        <v>2</v>
      </c>
      <c r="D22" s="43" t="s">
        <v>1439</v>
      </c>
      <c r="E22" s="43" t="s">
        <v>2215</v>
      </c>
      <c r="F22" s="44" t="s">
        <v>2219</v>
      </c>
      <c r="G22" s="11">
        <v>44317</v>
      </c>
      <c r="H22" s="11">
        <v>44956</v>
      </c>
      <c r="I22" s="5">
        <v>1610000</v>
      </c>
      <c r="J22" s="5">
        <v>1207500</v>
      </c>
      <c r="K22" s="5">
        <f t="shared" si="0"/>
        <v>63258.811048681782</v>
      </c>
      <c r="L22" s="5">
        <f t="shared" si="1"/>
        <v>47444.108286511335</v>
      </c>
      <c r="M22" s="22" t="s">
        <v>2416</v>
      </c>
      <c r="N22" s="44" t="s">
        <v>5</v>
      </c>
      <c r="O22" s="44" t="s">
        <v>919</v>
      </c>
      <c r="P22" s="108">
        <v>62</v>
      </c>
      <c r="Q22" s="48"/>
      <c r="R22" s="61"/>
    </row>
    <row r="23" spans="2:18" ht="81.75" customHeight="1" x14ac:dyDescent="0.25">
      <c r="B23" s="155"/>
      <c r="C23" s="34" t="s">
        <v>2</v>
      </c>
      <c r="D23" s="43" t="s">
        <v>1439</v>
      </c>
      <c r="E23" s="43" t="s">
        <v>2216</v>
      </c>
      <c r="F23" s="44" t="s">
        <v>2220</v>
      </c>
      <c r="G23" s="11">
        <v>44348</v>
      </c>
      <c r="H23" s="11">
        <v>45016</v>
      </c>
      <c r="I23" s="5">
        <v>1600000</v>
      </c>
      <c r="J23" s="5">
        <v>1200000</v>
      </c>
      <c r="K23" s="5">
        <f t="shared" si="0"/>
        <v>62865.899178814194</v>
      </c>
      <c r="L23" s="5">
        <f t="shared" si="1"/>
        <v>47149.424384110644</v>
      </c>
      <c r="M23" s="22" t="s">
        <v>2416</v>
      </c>
      <c r="N23" s="44" t="s">
        <v>5</v>
      </c>
      <c r="O23" s="44" t="s">
        <v>919</v>
      </c>
      <c r="P23" s="108">
        <v>57</v>
      </c>
      <c r="Q23" s="48"/>
      <c r="R23" s="61"/>
    </row>
    <row r="24" spans="2:18" ht="78" customHeight="1" x14ac:dyDescent="0.25">
      <c r="B24" s="155"/>
      <c r="C24" s="34" t="s">
        <v>19</v>
      </c>
      <c r="D24" s="43" t="s">
        <v>20</v>
      </c>
      <c r="E24" s="43" t="s">
        <v>21</v>
      </c>
      <c r="F24" s="44" t="s">
        <v>22</v>
      </c>
      <c r="G24" s="11">
        <v>42430</v>
      </c>
      <c r="H24" s="11">
        <v>42856</v>
      </c>
      <c r="I24" s="5">
        <v>3285799</v>
      </c>
      <c r="J24" s="5">
        <v>1229487</v>
      </c>
      <c r="K24" s="5">
        <f t="shared" ref="K24:K55" si="2">I24/$R$3</f>
        <v>129102.94290990531</v>
      </c>
      <c r="L24" s="5">
        <f t="shared" si="1"/>
        <v>48308.003614789202</v>
      </c>
      <c r="M24" s="22" t="s">
        <v>920</v>
      </c>
      <c r="N24" s="44" t="s">
        <v>9</v>
      </c>
      <c r="O24" s="44" t="s">
        <v>919</v>
      </c>
      <c r="P24" s="111">
        <v>28</v>
      </c>
      <c r="Q24" s="48"/>
    </row>
    <row r="25" spans="2:18" ht="29.25" customHeight="1" x14ac:dyDescent="0.25">
      <c r="B25" s="155"/>
      <c r="C25" s="34" t="s">
        <v>19</v>
      </c>
      <c r="D25" s="43" t="s">
        <v>23</v>
      </c>
      <c r="E25" s="43" t="s">
        <v>24</v>
      </c>
      <c r="F25" s="44" t="s">
        <v>25</v>
      </c>
      <c r="G25" s="11">
        <v>42430</v>
      </c>
      <c r="H25" s="11">
        <v>43159</v>
      </c>
      <c r="I25" s="5">
        <v>552729</v>
      </c>
      <c r="J25" s="5">
        <v>207272</v>
      </c>
      <c r="K25" s="5">
        <f t="shared" si="2"/>
        <v>21717.378492004242</v>
      </c>
      <c r="L25" s="5">
        <f t="shared" si="1"/>
        <v>8143.9629091194847</v>
      </c>
      <c r="M25" s="24">
        <v>57001</v>
      </c>
      <c r="N25" s="44" t="s">
        <v>9</v>
      </c>
      <c r="O25" s="44" t="s">
        <v>919</v>
      </c>
      <c r="P25" s="111">
        <v>27</v>
      </c>
      <c r="Q25" s="48"/>
    </row>
    <row r="26" spans="2:18" ht="54.75" customHeight="1" x14ac:dyDescent="0.25">
      <c r="B26" s="155"/>
      <c r="C26" s="34" t="s">
        <v>19</v>
      </c>
      <c r="D26" s="43" t="s">
        <v>26</v>
      </c>
      <c r="E26" s="43" t="s">
        <v>27</v>
      </c>
      <c r="F26" s="42" t="s">
        <v>1016</v>
      </c>
      <c r="G26" s="13">
        <v>42644</v>
      </c>
      <c r="H26" s="13">
        <v>42825</v>
      </c>
      <c r="I26" s="2">
        <v>4894512</v>
      </c>
      <c r="J26" s="2">
        <v>1835442</v>
      </c>
      <c r="K26" s="5">
        <f t="shared" si="2"/>
        <v>192311.18620093513</v>
      </c>
      <c r="L26" s="5">
        <f t="shared" si="1"/>
        <v>72116.694825350671</v>
      </c>
      <c r="M26" s="25">
        <v>37332</v>
      </c>
      <c r="N26" s="42" t="s">
        <v>5</v>
      </c>
      <c r="O26" s="44" t="s">
        <v>919</v>
      </c>
      <c r="P26" s="111">
        <v>27</v>
      </c>
      <c r="Q26" s="48"/>
    </row>
    <row r="27" spans="2:18" ht="51.75" x14ac:dyDescent="0.25">
      <c r="B27" s="155"/>
      <c r="C27" s="34" t="s">
        <v>19</v>
      </c>
      <c r="D27" s="43" t="s">
        <v>28</v>
      </c>
      <c r="E27" s="43" t="s">
        <v>29</v>
      </c>
      <c r="F27" s="43" t="s">
        <v>1269</v>
      </c>
      <c r="G27" s="4">
        <v>42370</v>
      </c>
      <c r="H27" s="4">
        <v>42889</v>
      </c>
      <c r="I27" s="7">
        <v>549805</v>
      </c>
      <c r="J27" s="7">
        <v>206176</v>
      </c>
      <c r="K27" s="5">
        <f t="shared" si="2"/>
        <v>21602.491061254961</v>
      </c>
      <c r="L27" s="5">
        <f t="shared" si="1"/>
        <v>8100.8997681819965</v>
      </c>
      <c r="M27" s="26">
        <v>37821</v>
      </c>
      <c r="N27" s="43" t="s">
        <v>5</v>
      </c>
      <c r="O27" s="44" t="s">
        <v>919</v>
      </c>
      <c r="P27" s="111">
        <v>31</v>
      </c>
      <c r="Q27" s="48"/>
    </row>
    <row r="28" spans="2:18" ht="39" x14ac:dyDescent="0.25">
      <c r="B28" s="155"/>
      <c r="C28" s="34" t="s">
        <v>19</v>
      </c>
      <c r="D28" s="43" t="s">
        <v>28</v>
      </c>
      <c r="E28" s="43" t="s">
        <v>30</v>
      </c>
      <c r="F28" s="43" t="s">
        <v>31</v>
      </c>
      <c r="G28" s="4">
        <v>42736</v>
      </c>
      <c r="H28" s="4">
        <v>42889</v>
      </c>
      <c r="I28" s="7">
        <v>396100</v>
      </c>
      <c r="J28" s="7">
        <v>198050</v>
      </c>
      <c r="K28" s="5">
        <f t="shared" si="2"/>
        <v>15563.239165455188</v>
      </c>
      <c r="L28" s="5">
        <f t="shared" si="1"/>
        <v>7781.6195827275942</v>
      </c>
      <c r="M28" s="26">
        <v>37821</v>
      </c>
      <c r="N28" s="43" t="s">
        <v>5</v>
      </c>
      <c r="O28" s="44" t="s">
        <v>919</v>
      </c>
      <c r="P28" s="111">
        <v>31</v>
      </c>
      <c r="Q28" s="48"/>
    </row>
    <row r="29" spans="2:18" ht="51.75" customHeight="1" x14ac:dyDescent="0.25">
      <c r="B29" s="155"/>
      <c r="C29" s="34" t="s">
        <v>19</v>
      </c>
      <c r="D29" s="43" t="s">
        <v>28</v>
      </c>
      <c r="E29" s="43" t="s">
        <v>32</v>
      </c>
      <c r="F29" s="43" t="s">
        <v>613</v>
      </c>
      <c r="G29" s="4">
        <v>42370</v>
      </c>
      <c r="H29" s="4">
        <v>42889</v>
      </c>
      <c r="I29" s="7">
        <v>3473000</v>
      </c>
      <c r="J29" s="7">
        <v>1302375</v>
      </c>
      <c r="K29" s="5">
        <f t="shared" si="2"/>
        <v>136458.29240501355</v>
      </c>
      <c r="L29" s="5">
        <f t="shared" si="1"/>
        <v>51171.859651880084</v>
      </c>
      <c r="M29" s="26">
        <v>37821</v>
      </c>
      <c r="N29" s="43" t="s">
        <v>5</v>
      </c>
      <c r="O29" s="44" t="s">
        <v>919</v>
      </c>
      <c r="P29" s="111">
        <v>26</v>
      </c>
      <c r="Q29" s="48"/>
    </row>
    <row r="30" spans="2:18" ht="26.25" x14ac:dyDescent="0.25">
      <c r="B30" s="155"/>
      <c r="C30" s="34" t="s">
        <v>19</v>
      </c>
      <c r="D30" s="43" t="s">
        <v>33</v>
      </c>
      <c r="E30" s="43" t="s">
        <v>34</v>
      </c>
      <c r="F30" s="43" t="s">
        <v>35</v>
      </c>
      <c r="G30" s="4">
        <v>42524</v>
      </c>
      <c r="H30" s="4">
        <v>43221</v>
      </c>
      <c r="I30" s="7">
        <v>1585609</v>
      </c>
      <c r="J30" s="7">
        <v>594603</v>
      </c>
      <c r="K30" s="5">
        <f t="shared" si="2"/>
        <v>62300.459706887741</v>
      </c>
      <c r="L30" s="5">
        <f t="shared" si="1"/>
        <v>23362.657655887782</v>
      </c>
      <c r="M30" s="26">
        <v>39143</v>
      </c>
      <c r="N30" s="43" t="s">
        <v>5</v>
      </c>
      <c r="O30" s="44" t="s">
        <v>919</v>
      </c>
      <c r="P30" s="111">
        <v>30</v>
      </c>
      <c r="Q30" s="48"/>
    </row>
    <row r="31" spans="2:18" ht="86.25" customHeight="1" x14ac:dyDescent="0.25">
      <c r="B31" s="155"/>
      <c r="C31" s="34" t="s">
        <v>19</v>
      </c>
      <c r="D31" s="43" t="s">
        <v>28</v>
      </c>
      <c r="E31" s="43" t="s">
        <v>36</v>
      </c>
      <c r="F31" s="54" t="s">
        <v>1017</v>
      </c>
      <c r="G31" s="4">
        <v>42370</v>
      </c>
      <c r="H31" s="4">
        <v>42889</v>
      </c>
      <c r="I31" s="7">
        <v>1816816</v>
      </c>
      <c r="J31" s="7">
        <v>681306</v>
      </c>
      <c r="K31" s="5">
        <f t="shared" si="2"/>
        <v>71384.857176535297</v>
      </c>
      <c r="L31" s="5">
        <f t="shared" si="1"/>
        <v>26769.321441200736</v>
      </c>
      <c r="M31" s="26">
        <v>37821</v>
      </c>
      <c r="N31" s="43" t="s">
        <v>5</v>
      </c>
      <c r="O31" s="44" t="s">
        <v>919</v>
      </c>
      <c r="P31" s="111">
        <v>31</v>
      </c>
      <c r="Q31" s="48"/>
    </row>
    <row r="32" spans="2:18" ht="39" x14ac:dyDescent="0.25">
      <c r="B32" s="155"/>
      <c r="C32" s="34" t="s">
        <v>19</v>
      </c>
      <c r="D32" s="43" t="s">
        <v>37</v>
      </c>
      <c r="E32" s="43" t="s">
        <v>38</v>
      </c>
      <c r="F32" s="43" t="s">
        <v>39</v>
      </c>
      <c r="G32" s="4">
        <v>42491</v>
      </c>
      <c r="H32" s="4">
        <v>43039</v>
      </c>
      <c r="I32" s="7">
        <v>2169000</v>
      </c>
      <c r="J32" s="7">
        <v>813375</v>
      </c>
      <c r="K32" s="5">
        <f t="shared" si="2"/>
        <v>85222.584574279987</v>
      </c>
      <c r="L32" s="5">
        <f t="shared" si="1"/>
        <v>31958.469215354995</v>
      </c>
      <c r="M32" s="26">
        <v>34021</v>
      </c>
      <c r="N32" s="43" t="s">
        <v>40</v>
      </c>
      <c r="O32" s="44" t="s">
        <v>919</v>
      </c>
      <c r="P32" s="111">
        <v>32</v>
      </c>
      <c r="Q32" s="48"/>
    </row>
    <row r="33" spans="2:17" ht="29.25" customHeight="1" x14ac:dyDescent="0.25">
      <c r="B33" s="155"/>
      <c r="C33" s="34" t="s">
        <v>19</v>
      </c>
      <c r="D33" s="43" t="s">
        <v>33</v>
      </c>
      <c r="E33" s="43" t="s">
        <v>41</v>
      </c>
      <c r="F33" s="43" t="s">
        <v>42</v>
      </c>
      <c r="G33" s="4">
        <v>42561</v>
      </c>
      <c r="H33" s="4">
        <v>42704</v>
      </c>
      <c r="I33" s="7">
        <v>2137776</v>
      </c>
      <c r="J33" s="7">
        <v>801665</v>
      </c>
      <c r="K33" s="5">
        <f t="shared" si="2"/>
        <v>83995.756551805433</v>
      </c>
      <c r="L33" s="5">
        <f t="shared" si="1"/>
        <v>31498.36941574005</v>
      </c>
      <c r="M33" s="26">
        <v>39143</v>
      </c>
      <c r="N33" s="43" t="s">
        <v>5</v>
      </c>
      <c r="O33" s="44" t="s">
        <v>919</v>
      </c>
      <c r="P33" s="111">
        <v>37</v>
      </c>
      <c r="Q33" s="48"/>
    </row>
    <row r="34" spans="2:17" ht="51.75" customHeight="1" x14ac:dyDescent="0.25">
      <c r="B34" s="155"/>
      <c r="C34" s="34" t="s">
        <v>19</v>
      </c>
      <c r="D34" s="43" t="s">
        <v>43</v>
      </c>
      <c r="E34" s="43" t="s">
        <v>44</v>
      </c>
      <c r="F34" s="54" t="s">
        <v>1018</v>
      </c>
      <c r="G34" s="4">
        <v>42401</v>
      </c>
      <c r="H34" s="4">
        <v>42825</v>
      </c>
      <c r="I34" s="7">
        <v>1558000</v>
      </c>
      <c r="J34" s="7">
        <v>584250</v>
      </c>
      <c r="K34" s="5">
        <f t="shared" si="2"/>
        <v>61215.66932537032</v>
      </c>
      <c r="L34" s="5">
        <f t="shared" si="1"/>
        <v>22955.875997013871</v>
      </c>
      <c r="M34" s="26">
        <v>35002</v>
      </c>
      <c r="N34" s="43" t="s">
        <v>45</v>
      </c>
      <c r="O34" s="44" t="s">
        <v>919</v>
      </c>
      <c r="P34" s="111">
        <v>33</v>
      </c>
      <c r="Q34" s="48"/>
    </row>
    <row r="35" spans="2:17" ht="51.75" x14ac:dyDescent="0.25">
      <c r="B35" s="155"/>
      <c r="C35" s="34" t="s">
        <v>19</v>
      </c>
      <c r="D35" s="43" t="s">
        <v>46</v>
      </c>
      <c r="E35" s="43" t="s">
        <v>47</v>
      </c>
      <c r="F35" s="43" t="s">
        <v>1019</v>
      </c>
      <c r="G35" s="4">
        <v>42311</v>
      </c>
      <c r="H35" s="4">
        <v>42889</v>
      </c>
      <c r="I35" s="7">
        <v>1200671</v>
      </c>
      <c r="J35" s="7">
        <v>450251</v>
      </c>
      <c r="K35" s="5">
        <f t="shared" si="2"/>
        <v>47175.788770578758</v>
      </c>
      <c r="L35" s="5">
        <f t="shared" si="1"/>
        <v>17690.896231975166</v>
      </c>
      <c r="M35" s="26">
        <v>50401</v>
      </c>
      <c r="N35" s="43" t="s">
        <v>48</v>
      </c>
      <c r="O35" s="44" t="s">
        <v>919</v>
      </c>
      <c r="P35" s="111">
        <v>39</v>
      </c>
      <c r="Q35" s="48"/>
    </row>
    <row r="36" spans="2:17" ht="26.25" x14ac:dyDescent="0.25">
      <c r="B36" s="155"/>
      <c r="C36" s="34" t="s">
        <v>19</v>
      </c>
      <c r="D36" s="43" t="s">
        <v>49</v>
      </c>
      <c r="E36" s="43" t="s">
        <v>50</v>
      </c>
      <c r="F36" s="43" t="s">
        <v>51</v>
      </c>
      <c r="G36" s="4">
        <v>42491</v>
      </c>
      <c r="H36" s="4">
        <v>42673</v>
      </c>
      <c r="I36" s="7">
        <v>235000</v>
      </c>
      <c r="J36" s="7">
        <v>88125</v>
      </c>
      <c r="K36" s="5">
        <f t="shared" si="2"/>
        <v>9233.4289418883345</v>
      </c>
      <c r="L36" s="5">
        <f t="shared" si="1"/>
        <v>3462.5358532081254</v>
      </c>
      <c r="M36" s="26">
        <v>37341</v>
      </c>
      <c r="N36" s="43" t="s">
        <v>5</v>
      </c>
      <c r="O36" s="44" t="s">
        <v>919</v>
      </c>
      <c r="P36" s="111">
        <v>24</v>
      </c>
      <c r="Q36" s="48"/>
    </row>
    <row r="37" spans="2:17" ht="30.75" customHeight="1" x14ac:dyDescent="0.25">
      <c r="B37" s="155"/>
      <c r="C37" s="34" t="s">
        <v>19</v>
      </c>
      <c r="D37" s="43" t="s">
        <v>33</v>
      </c>
      <c r="E37" s="43" t="s">
        <v>52</v>
      </c>
      <c r="F37" s="43" t="s">
        <v>42</v>
      </c>
      <c r="G37" s="4">
        <v>42561</v>
      </c>
      <c r="H37" s="4">
        <v>42704</v>
      </c>
      <c r="I37" s="7">
        <v>2268951</v>
      </c>
      <c r="J37" s="7">
        <v>850855</v>
      </c>
      <c r="K37" s="5">
        <f t="shared" si="2"/>
        <v>89149.778004793523</v>
      </c>
      <c r="L37" s="5">
        <f t="shared" si="1"/>
        <v>33431.102903618717</v>
      </c>
      <c r="M37" s="26">
        <v>39140</v>
      </c>
      <c r="N37" s="43" t="s">
        <v>5</v>
      </c>
      <c r="O37" s="44" t="s">
        <v>919</v>
      </c>
      <c r="P37" s="111">
        <v>37</v>
      </c>
      <c r="Q37" s="48"/>
    </row>
    <row r="38" spans="2:17" ht="54" customHeight="1" x14ac:dyDescent="0.25">
      <c r="B38" s="155"/>
      <c r="C38" s="34" t="s">
        <v>19</v>
      </c>
      <c r="D38" s="43" t="s">
        <v>49</v>
      </c>
      <c r="E38" s="43" t="s">
        <v>53</v>
      </c>
      <c r="F38" s="43" t="s">
        <v>1020</v>
      </c>
      <c r="G38" s="4">
        <v>42491</v>
      </c>
      <c r="H38" s="4">
        <v>42673</v>
      </c>
      <c r="I38" s="7">
        <v>789600</v>
      </c>
      <c r="J38" s="7">
        <v>296100</v>
      </c>
      <c r="K38" s="5">
        <f t="shared" si="2"/>
        <v>31024.321244744802</v>
      </c>
      <c r="L38" s="5">
        <f t="shared" si="1"/>
        <v>11634.120466779301</v>
      </c>
      <c r="M38" s="26">
        <v>37341</v>
      </c>
      <c r="N38" s="43" t="s">
        <v>5</v>
      </c>
      <c r="O38" s="44" t="s">
        <v>919</v>
      </c>
      <c r="P38" s="111">
        <v>26</v>
      </c>
      <c r="Q38" s="48"/>
    </row>
    <row r="39" spans="2:17" ht="84" customHeight="1" x14ac:dyDescent="0.25">
      <c r="B39" s="155"/>
      <c r="C39" s="34" t="s">
        <v>19</v>
      </c>
      <c r="D39" s="43" t="s">
        <v>28</v>
      </c>
      <c r="E39" s="43" t="s">
        <v>1428</v>
      </c>
      <c r="F39" s="43" t="s">
        <v>1429</v>
      </c>
      <c r="G39" s="4">
        <v>42370</v>
      </c>
      <c r="H39" s="4">
        <v>42889</v>
      </c>
      <c r="I39" s="7">
        <v>257435</v>
      </c>
      <c r="J39" s="7">
        <v>96538</v>
      </c>
      <c r="K39" s="5">
        <f t="shared" si="2"/>
        <v>10114.92672193627</v>
      </c>
      <c r="L39" s="5">
        <f t="shared" si="1"/>
        <v>3793.0926093277276</v>
      </c>
      <c r="M39" s="26" t="s">
        <v>1430</v>
      </c>
      <c r="N39" s="43" t="s">
        <v>5</v>
      </c>
      <c r="O39" s="44" t="s">
        <v>919</v>
      </c>
      <c r="P39" s="111">
        <v>31</v>
      </c>
      <c r="Q39" s="48"/>
    </row>
    <row r="40" spans="2:17" ht="66" customHeight="1" x14ac:dyDescent="0.25">
      <c r="B40" s="155"/>
      <c r="C40" s="34" t="s">
        <v>19</v>
      </c>
      <c r="D40" s="43" t="s">
        <v>54</v>
      </c>
      <c r="E40" s="43" t="s">
        <v>55</v>
      </c>
      <c r="F40" s="43" t="s">
        <v>1021</v>
      </c>
      <c r="G40" s="4">
        <v>42520</v>
      </c>
      <c r="H40" s="4">
        <v>42913</v>
      </c>
      <c r="I40" s="7">
        <v>3535373</v>
      </c>
      <c r="J40" s="7">
        <v>1325764</v>
      </c>
      <c r="K40" s="5">
        <f t="shared" si="2"/>
        <v>138909.00161093866</v>
      </c>
      <c r="L40" s="5">
        <f t="shared" si="1"/>
        <v>52090.841224313386</v>
      </c>
      <c r="M40" s="27" t="s">
        <v>947</v>
      </c>
      <c r="N40" s="43" t="s">
        <v>48</v>
      </c>
      <c r="O40" s="44" t="s">
        <v>919</v>
      </c>
      <c r="P40" s="111">
        <v>37</v>
      </c>
      <c r="Q40" s="48"/>
    </row>
    <row r="41" spans="2:17" ht="65.25" customHeight="1" x14ac:dyDescent="0.25">
      <c r="B41" s="155"/>
      <c r="C41" s="34" t="s">
        <v>19</v>
      </c>
      <c r="D41" s="43" t="s">
        <v>56</v>
      </c>
      <c r="E41" s="43" t="s">
        <v>57</v>
      </c>
      <c r="F41" s="54" t="s">
        <v>1022</v>
      </c>
      <c r="G41" s="4">
        <v>42551</v>
      </c>
      <c r="H41" s="4">
        <v>42699</v>
      </c>
      <c r="I41" s="7">
        <v>1592950</v>
      </c>
      <c r="J41" s="7">
        <v>597356</v>
      </c>
      <c r="K41" s="5">
        <f t="shared" si="2"/>
        <v>62588.896310557539</v>
      </c>
      <c r="L41" s="5">
        <f t="shared" si="1"/>
        <v>23470.826293662332</v>
      </c>
      <c r="M41" s="26">
        <v>67801</v>
      </c>
      <c r="N41" s="43" t="s">
        <v>58</v>
      </c>
      <c r="O41" s="44" t="s">
        <v>919</v>
      </c>
      <c r="P41" s="111">
        <v>35</v>
      </c>
      <c r="Q41" s="48"/>
    </row>
    <row r="42" spans="2:17" ht="50.25" customHeight="1" x14ac:dyDescent="0.25">
      <c r="B42" s="155"/>
      <c r="C42" s="34" t="s">
        <v>19</v>
      </c>
      <c r="D42" s="43" t="s">
        <v>59</v>
      </c>
      <c r="E42" s="43" t="s">
        <v>60</v>
      </c>
      <c r="F42" s="43" t="s">
        <v>1023</v>
      </c>
      <c r="G42" s="4">
        <v>42551</v>
      </c>
      <c r="H42" s="4">
        <v>42735</v>
      </c>
      <c r="I42" s="7">
        <v>461000</v>
      </c>
      <c r="J42" s="7">
        <v>172875</v>
      </c>
      <c r="K42" s="5">
        <f t="shared" si="2"/>
        <v>18113.237200895837</v>
      </c>
      <c r="L42" s="5">
        <f t="shared" si="1"/>
        <v>6792.4639503359394</v>
      </c>
      <c r="M42" s="27" t="s">
        <v>946</v>
      </c>
      <c r="N42" s="43" t="s">
        <v>58</v>
      </c>
      <c r="O42" s="44" t="s">
        <v>919</v>
      </c>
      <c r="P42" s="111">
        <v>41</v>
      </c>
      <c r="Q42" s="48"/>
    </row>
    <row r="43" spans="2:17" ht="77.25" x14ac:dyDescent="0.25">
      <c r="B43" s="155"/>
      <c r="C43" s="34" t="s">
        <v>19</v>
      </c>
      <c r="D43" s="43" t="s">
        <v>61</v>
      </c>
      <c r="E43" s="43" t="s">
        <v>62</v>
      </c>
      <c r="F43" s="54" t="s">
        <v>1024</v>
      </c>
      <c r="G43" s="4">
        <v>42552</v>
      </c>
      <c r="H43" s="4">
        <v>42735</v>
      </c>
      <c r="I43" s="7">
        <v>1656000</v>
      </c>
      <c r="J43" s="7">
        <v>621000</v>
      </c>
      <c r="K43" s="5">
        <f t="shared" si="2"/>
        <v>65066.20565007269</v>
      </c>
      <c r="L43" s="5">
        <f t="shared" si="1"/>
        <v>24399.827118777259</v>
      </c>
      <c r="M43" s="26">
        <v>26401</v>
      </c>
      <c r="N43" s="43" t="s">
        <v>63</v>
      </c>
      <c r="O43" s="44" t="s">
        <v>919</v>
      </c>
      <c r="P43" s="111">
        <v>29</v>
      </c>
      <c r="Q43" s="48"/>
    </row>
    <row r="44" spans="2:17" ht="77.25" customHeight="1" x14ac:dyDescent="0.25">
      <c r="B44" s="155"/>
      <c r="C44" s="34" t="s">
        <v>19</v>
      </c>
      <c r="D44" s="43" t="s">
        <v>64</v>
      </c>
      <c r="E44" s="43" t="s">
        <v>65</v>
      </c>
      <c r="F44" s="54" t="s">
        <v>1025</v>
      </c>
      <c r="G44" s="4">
        <v>42552</v>
      </c>
      <c r="H44" s="4">
        <v>43251</v>
      </c>
      <c r="I44" s="7">
        <v>1681617</v>
      </c>
      <c r="J44" s="7">
        <v>630606</v>
      </c>
      <c r="K44" s="5">
        <f t="shared" si="2"/>
        <v>66072.727987112492</v>
      </c>
      <c r="L44" s="5">
        <f t="shared" si="1"/>
        <v>24777.258260972063</v>
      </c>
      <c r="M44" s="27" t="s">
        <v>945</v>
      </c>
      <c r="N44" s="43" t="s">
        <v>63</v>
      </c>
      <c r="O44" s="44" t="s">
        <v>919</v>
      </c>
      <c r="P44" s="111">
        <v>46</v>
      </c>
      <c r="Q44" s="48"/>
    </row>
    <row r="45" spans="2:17" ht="53.25" customHeight="1" x14ac:dyDescent="0.25">
      <c r="B45" s="155"/>
      <c r="C45" s="34" t="s">
        <v>19</v>
      </c>
      <c r="D45" s="43" t="s">
        <v>66</v>
      </c>
      <c r="E45" s="43" t="s">
        <v>67</v>
      </c>
      <c r="F45" s="43" t="s">
        <v>68</v>
      </c>
      <c r="G45" s="4">
        <v>42583</v>
      </c>
      <c r="H45" s="4">
        <v>43146</v>
      </c>
      <c r="I45" s="7">
        <v>3987476</v>
      </c>
      <c r="J45" s="7">
        <v>1495303</v>
      </c>
      <c r="K45" s="5">
        <f t="shared" si="2"/>
        <v>156672.6651212133</v>
      </c>
      <c r="L45" s="5">
        <f t="shared" si="1"/>
        <v>58752.229774861495</v>
      </c>
      <c r="M45" s="26">
        <v>27351</v>
      </c>
      <c r="N45" s="43" t="s">
        <v>63</v>
      </c>
      <c r="O45" s="44" t="s">
        <v>919</v>
      </c>
      <c r="P45" s="111">
        <v>29</v>
      </c>
      <c r="Q45" s="48"/>
    </row>
    <row r="46" spans="2:17" ht="63" customHeight="1" x14ac:dyDescent="0.25">
      <c r="B46" s="155"/>
      <c r="C46" s="34" t="s">
        <v>19</v>
      </c>
      <c r="D46" s="43" t="s">
        <v>59</v>
      </c>
      <c r="E46" s="43" t="s">
        <v>69</v>
      </c>
      <c r="F46" s="43" t="s">
        <v>1026</v>
      </c>
      <c r="G46" s="4">
        <v>42539</v>
      </c>
      <c r="H46" s="4">
        <v>42735</v>
      </c>
      <c r="I46" s="7">
        <v>2265414</v>
      </c>
      <c r="J46" s="7">
        <v>849530</v>
      </c>
      <c r="K46" s="5">
        <f t="shared" si="2"/>
        <v>89010.805076421355</v>
      </c>
      <c r="L46" s="5">
        <f t="shared" si="1"/>
        <v>33379.042080861262</v>
      </c>
      <c r="M46" s="26">
        <v>69123</v>
      </c>
      <c r="N46" s="43" t="s">
        <v>58</v>
      </c>
      <c r="O46" s="44" t="s">
        <v>919</v>
      </c>
      <c r="P46" s="111">
        <v>26</v>
      </c>
      <c r="Q46" s="48"/>
    </row>
    <row r="47" spans="2:17" ht="39.75" customHeight="1" x14ac:dyDescent="0.25">
      <c r="B47" s="155"/>
      <c r="C47" s="34" t="s">
        <v>19</v>
      </c>
      <c r="D47" s="43" t="s">
        <v>70</v>
      </c>
      <c r="E47" s="43" t="s">
        <v>71</v>
      </c>
      <c r="F47" s="43" t="s">
        <v>1027</v>
      </c>
      <c r="G47" s="4">
        <v>42430</v>
      </c>
      <c r="H47" s="4">
        <v>42551</v>
      </c>
      <c r="I47" s="7">
        <v>113729</v>
      </c>
      <c r="J47" s="7">
        <v>42648</v>
      </c>
      <c r="K47" s="5">
        <f t="shared" si="2"/>
        <v>4468.547404817099</v>
      </c>
      <c r="L47" s="5">
        <f t="shared" si="1"/>
        <v>1675.6905426112924</v>
      </c>
      <c r="M47" s="26">
        <v>74601</v>
      </c>
      <c r="N47" s="43" t="s">
        <v>72</v>
      </c>
      <c r="O47" s="44" t="s">
        <v>919</v>
      </c>
      <c r="P47" s="111">
        <v>23</v>
      </c>
      <c r="Q47" s="48"/>
    </row>
    <row r="48" spans="2:17" ht="64.5" x14ac:dyDescent="0.25">
      <c r="B48" s="155"/>
      <c r="C48" s="34" t="s">
        <v>19</v>
      </c>
      <c r="D48" s="43" t="s">
        <v>73</v>
      </c>
      <c r="E48" s="43" t="s">
        <v>74</v>
      </c>
      <c r="F48" s="43" t="s">
        <v>1028</v>
      </c>
      <c r="G48" s="4">
        <v>42767</v>
      </c>
      <c r="H48" s="4">
        <v>42886</v>
      </c>
      <c r="I48" s="7">
        <v>355000</v>
      </c>
      <c r="J48" s="7">
        <v>133125</v>
      </c>
      <c r="K48" s="5">
        <f t="shared" si="2"/>
        <v>13948.371380299399</v>
      </c>
      <c r="L48" s="5">
        <f t="shared" si="1"/>
        <v>5230.6392676122741</v>
      </c>
      <c r="M48" s="26">
        <v>74213</v>
      </c>
      <c r="N48" s="43" t="s">
        <v>72</v>
      </c>
      <c r="O48" s="44" t="s">
        <v>919</v>
      </c>
      <c r="P48" s="111">
        <v>38</v>
      </c>
      <c r="Q48" s="48"/>
    </row>
    <row r="49" spans="2:17" ht="63.75" customHeight="1" x14ac:dyDescent="0.25">
      <c r="B49" s="155"/>
      <c r="C49" s="34" t="s">
        <v>19</v>
      </c>
      <c r="D49" s="43" t="s">
        <v>75</v>
      </c>
      <c r="E49" s="43" t="s">
        <v>76</v>
      </c>
      <c r="F49" s="54" t="s">
        <v>1029</v>
      </c>
      <c r="G49" s="4">
        <v>42826</v>
      </c>
      <c r="H49" s="4">
        <v>43191</v>
      </c>
      <c r="I49" s="7">
        <v>2853534</v>
      </c>
      <c r="J49" s="7">
        <v>1070075</v>
      </c>
      <c r="K49" s="5">
        <f t="shared" si="2"/>
        <v>112118.73796707399</v>
      </c>
      <c r="L49" s="5">
        <f t="shared" si="1"/>
        <v>42044.516914855994</v>
      </c>
      <c r="M49" s="26">
        <v>73991</v>
      </c>
      <c r="N49" s="43" t="s">
        <v>72</v>
      </c>
      <c r="O49" s="44" t="s">
        <v>919</v>
      </c>
      <c r="P49" s="111">
        <v>32</v>
      </c>
      <c r="Q49" s="48"/>
    </row>
    <row r="50" spans="2:17" ht="51.75" x14ac:dyDescent="0.25">
      <c r="B50" s="155"/>
      <c r="C50" s="34" t="s">
        <v>19</v>
      </c>
      <c r="D50" s="43" t="s">
        <v>77</v>
      </c>
      <c r="E50" s="43" t="s">
        <v>78</v>
      </c>
      <c r="F50" s="54" t="s">
        <v>1030</v>
      </c>
      <c r="G50" s="4">
        <v>42552</v>
      </c>
      <c r="H50" s="4">
        <v>42916</v>
      </c>
      <c r="I50" s="7">
        <v>3283248</v>
      </c>
      <c r="J50" s="7">
        <v>1231218</v>
      </c>
      <c r="K50" s="5">
        <f t="shared" si="2"/>
        <v>129002.71109190208</v>
      </c>
      <c r="L50" s="5">
        <f t="shared" si="1"/>
        <v>48376.016659463283</v>
      </c>
      <c r="M50" s="26">
        <v>66412</v>
      </c>
      <c r="N50" s="43" t="s">
        <v>58</v>
      </c>
      <c r="O50" s="44" t="s">
        <v>919</v>
      </c>
      <c r="P50" s="111">
        <v>27</v>
      </c>
      <c r="Q50" s="48"/>
    </row>
    <row r="51" spans="2:17" ht="51.75" x14ac:dyDescent="0.25">
      <c r="B51" s="155"/>
      <c r="C51" s="34" t="s">
        <v>19</v>
      </c>
      <c r="D51" s="43" t="s">
        <v>79</v>
      </c>
      <c r="E51" s="43" t="s">
        <v>80</v>
      </c>
      <c r="F51" s="43" t="s">
        <v>1031</v>
      </c>
      <c r="G51" s="4">
        <v>42440</v>
      </c>
      <c r="H51" s="4">
        <v>42825</v>
      </c>
      <c r="I51" s="7">
        <v>2035063</v>
      </c>
      <c r="J51" s="7">
        <v>763148</v>
      </c>
      <c r="K51" s="5">
        <f t="shared" si="2"/>
        <v>79960.040862834459</v>
      </c>
      <c r="L51" s="5">
        <f t="shared" si="1"/>
        <v>29984.990766571056</v>
      </c>
      <c r="M51" s="26">
        <v>37901</v>
      </c>
      <c r="N51" s="43" t="s">
        <v>5</v>
      </c>
      <c r="O51" s="44" t="s">
        <v>919</v>
      </c>
      <c r="P51" s="111">
        <v>31</v>
      </c>
      <c r="Q51" s="48"/>
    </row>
    <row r="52" spans="2:17" ht="54.75" customHeight="1" x14ac:dyDescent="0.25">
      <c r="B52" s="155"/>
      <c r="C52" s="34" t="s">
        <v>19</v>
      </c>
      <c r="D52" s="43" t="s">
        <v>82</v>
      </c>
      <c r="E52" s="43" t="s">
        <v>83</v>
      </c>
      <c r="F52" s="43" t="s">
        <v>1032</v>
      </c>
      <c r="G52" s="4">
        <v>42522</v>
      </c>
      <c r="H52" s="4">
        <v>42915</v>
      </c>
      <c r="I52" s="7">
        <v>739991</v>
      </c>
      <c r="J52" s="7">
        <v>277496</v>
      </c>
      <c r="K52" s="5">
        <f t="shared" si="2"/>
        <v>29075.124749518684</v>
      </c>
      <c r="L52" s="5">
        <f t="shared" si="1"/>
        <v>10903.147224077638</v>
      </c>
      <c r="M52" s="26">
        <v>39181</v>
      </c>
      <c r="N52" s="43" t="s">
        <v>5</v>
      </c>
      <c r="O52" s="44" t="s">
        <v>919</v>
      </c>
      <c r="P52" s="111">
        <v>23</v>
      </c>
      <c r="Q52" s="48"/>
    </row>
    <row r="53" spans="2:17" ht="51.75" x14ac:dyDescent="0.25">
      <c r="B53" s="155"/>
      <c r="C53" s="34" t="s">
        <v>19</v>
      </c>
      <c r="D53" s="43" t="s">
        <v>79</v>
      </c>
      <c r="E53" s="43" t="s">
        <v>84</v>
      </c>
      <c r="F53" s="43" t="s">
        <v>81</v>
      </c>
      <c r="G53" s="4">
        <v>42440</v>
      </c>
      <c r="H53" s="4">
        <v>42825</v>
      </c>
      <c r="I53" s="7">
        <v>2371000</v>
      </c>
      <c r="J53" s="7">
        <v>889125</v>
      </c>
      <c r="K53" s="5">
        <f t="shared" si="2"/>
        <v>93159.404345605275</v>
      </c>
      <c r="L53" s="5">
        <f t="shared" si="1"/>
        <v>34934.776629601976</v>
      </c>
      <c r="M53" s="26">
        <v>37901</v>
      </c>
      <c r="N53" s="43" t="s">
        <v>5</v>
      </c>
      <c r="O53" s="44" t="s">
        <v>919</v>
      </c>
      <c r="P53" s="111">
        <v>31</v>
      </c>
      <c r="Q53" s="48"/>
    </row>
    <row r="54" spans="2:17" ht="26.25" x14ac:dyDescent="0.25">
      <c r="B54" s="155"/>
      <c r="C54" s="34" t="s">
        <v>19</v>
      </c>
      <c r="D54" s="43" t="s">
        <v>85</v>
      </c>
      <c r="E54" s="43" t="s">
        <v>86</v>
      </c>
      <c r="F54" s="43" t="s">
        <v>1270</v>
      </c>
      <c r="G54" s="4">
        <v>42522</v>
      </c>
      <c r="H54" s="4">
        <v>43069</v>
      </c>
      <c r="I54" s="7">
        <v>865013</v>
      </c>
      <c r="J54" s="7">
        <v>324379</v>
      </c>
      <c r="K54" s="5">
        <f t="shared" si="2"/>
        <v>33987.387528977248</v>
      </c>
      <c r="L54" s="5">
        <f t="shared" si="1"/>
        <v>12745.235943577854</v>
      </c>
      <c r="M54" s="26">
        <v>38241</v>
      </c>
      <c r="N54" s="43" t="s">
        <v>5</v>
      </c>
      <c r="O54" s="44" t="s">
        <v>919</v>
      </c>
      <c r="P54" s="111">
        <v>25</v>
      </c>
      <c r="Q54" s="48"/>
    </row>
    <row r="55" spans="2:17" ht="51.75" x14ac:dyDescent="0.25">
      <c r="B55" s="155"/>
      <c r="C55" s="34" t="s">
        <v>19</v>
      </c>
      <c r="D55" s="43" t="s">
        <v>87</v>
      </c>
      <c r="E55" s="43" t="s">
        <v>88</v>
      </c>
      <c r="F55" s="43" t="s">
        <v>1271</v>
      </c>
      <c r="G55" s="4">
        <v>42461</v>
      </c>
      <c r="H55" s="4">
        <v>42735</v>
      </c>
      <c r="I55" s="7">
        <v>1877170</v>
      </c>
      <c r="J55" s="7">
        <v>703938</v>
      </c>
      <c r="K55" s="5">
        <f t="shared" si="2"/>
        <v>73756.237475934147</v>
      </c>
      <c r="L55" s="5">
        <f t="shared" si="1"/>
        <v>27658.559585085066</v>
      </c>
      <c r="M55" s="27" t="s">
        <v>951</v>
      </c>
      <c r="N55" s="43" t="s">
        <v>5</v>
      </c>
      <c r="O55" s="44" t="s">
        <v>919</v>
      </c>
      <c r="P55" s="111">
        <v>32</v>
      </c>
      <c r="Q55" s="48"/>
    </row>
    <row r="56" spans="2:17" ht="51.75" x14ac:dyDescent="0.25">
      <c r="B56" s="155"/>
      <c r="C56" s="34" t="s">
        <v>19</v>
      </c>
      <c r="D56" s="43" t="s">
        <v>89</v>
      </c>
      <c r="E56" s="43" t="s">
        <v>90</v>
      </c>
      <c r="F56" s="43" t="s">
        <v>1033</v>
      </c>
      <c r="G56" s="4">
        <v>42491</v>
      </c>
      <c r="H56" s="4">
        <v>42885</v>
      </c>
      <c r="I56" s="7">
        <v>695500</v>
      </c>
      <c r="J56" s="7">
        <v>260812</v>
      </c>
      <c r="K56" s="5">
        <f t="shared" ref="K56:K81" si="3">I56/$R$3</f>
        <v>27327.020549290795</v>
      </c>
      <c r="L56" s="5">
        <f t="shared" si="1"/>
        <v>10247.613060390555</v>
      </c>
      <c r="M56" s="26">
        <v>38427</v>
      </c>
      <c r="N56" s="43" t="s">
        <v>5</v>
      </c>
      <c r="O56" s="44" t="s">
        <v>919</v>
      </c>
      <c r="P56" s="111">
        <v>28</v>
      </c>
      <c r="Q56" s="48"/>
    </row>
    <row r="57" spans="2:17" ht="90" customHeight="1" x14ac:dyDescent="0.25">
      <c r="B57" s="155"/>
      <c r="C57" s="34" t="s">
        <v>19</v>
      </c>
      <c r="D57" s="43" t="s">
        <v>91</v>
      </c>
      <c r="E57" s="43" t="s">
        <v>92</v>
      </c>
      <c r="F57" s="54" t="s">
        <v>1034</v>
      </c>
      <c r="G57" s="4">
        <v>43010</v>
      </c>
      <c r="H57" s="4">
        <v>43251</v>
      </c>
      <c r="I57" s="7">
        <v>1576084</v>
      </c>
      <c r="J57" s="7">
        <v>591031</v>
      </c>
      <c r="K57" s="5">
        <f t="shared" si="3"/>
        <v>61926.211150838863</v>
      </c>
      <c r="L57" s="5">
        <f t="shared" si="1"/>
        <v>23222.309535971082</v>
      </c>
      <c r="M57" s="26">
        <v>79861</v>
      </c>
      <c r="N57" s="43" t="s">
        <v>93</v>
      </c>
      <c r="O57" s="44" t="s">
        <v>919</v>
      </c>
      <c r="P57" s="111">
        <v>24</v>
      </c>
      <c r="Q57" s="48"/>
    </row>
    <row r="58" spans="2:17" ht="42" customHeight="1" x14ac:dyDescent="0.25">
      <c r="B58" s="155"/>
      <c r="C58" s="34" t="s">
        <v>19</v>
      </c>
      <c r="D58" s="43" t="s">
        <v>59</v>
      </c>
      <c r="E58" s="43" t="s">
        <v>94</v>
      </c>
      <c r="F58" s="43" t="s">
        <v>95</v>
      </c>
      <c r="G58" s="4">
        <v>42551</v>
      </c>
      <c r="H58" s="4">
        <v>42704</v>
      </c>
      <c r="I58" s="7">
        <v>411000</v>
      </c>
      <c r="J58" s="7">
        <v>154125</v>
      </c>
      <c r="K58" s="5">
        <f t="shared" si="3"/>
        <v>16148.677851557895</v>
      </c>
      <c r="L58" s="5">
        <f t="shared" si="1"/>
        <v>6055.7541943342103</v>
      </c>
      <c r="M58" s="27" t="s">
        <v>944</v>
      </c>
      <c r="N58" s="43" t="s">
        <v>58</v>
      </c>
      <c r="O58" s="44" t="s">
        <v>919</v>
      </c>
      <c r="P58" s="111">
        <v>36</v>
      </c>
      <c r="Q58" s="48"/>
    </row>
    <row r="59" spans="2:17" ht="58.5" customHeight="1" x14ac:dyDescent="0.25">
      <c r="B59" s="155"/>
      <c r="C59" s="34" t="s">
        <v>19</v>
      </c>
      <c r="D59" s="43" t="s">
        <v>96</v>
      </c>
      <c r="E59" s="43" t="s">
        <v>97</v>
      </c>
      <c r="F59" s="43" t="s">
        <v>98</v>
      </c>
      <c r="G59" s="4">
        <v>42370</v>
      </c>
      <c r="H59" s="4">
        <v>42674</v>
      </c>
      <c r="I59" s="7">
        <v>432938</v>
      </c>
      <c r="J59" s="7">
        <v>162351</v>
      </c>
      <c r="K59" s="5">
        <f t="shared" si="3"/>
        <v>17010.647911673412</v>
      </c>
      <c r="L59" s="5">
        <f t="shared" si="1"/>
        <v>6378.9634984872891</v>
      </c>
      <c r="M59" s="26">
        <v>78901</v>
      </c>
      <c r="N59" s="43" t="s">
        <v>93</v>
      </c>
      <c r="O59" s="44" t="s">
        <v>919</v>
      </c>
      <c r="P59" s="111">
        <v>39</v>
      </c>
      <c r="Q59" s="48"/>
    </row>
    <row r="60" spans="2:17" ht="51.75" x14ac:dyDescent="0.25">
      <c r="B60" s="155"/>
      <c r="C60" s="34" t="s">
        <v>19</v>
      </c>
      <c r="D60" s="43" t="s">
        <v>85</v>
      </c>
      <c r="E60" s="43" t="s">
        <v>99</v>
      </c>
      <c r="F60" s="43" t="s">
        <v>100</v>
      </c>
      <c r="G60" s="4">
        <v>42522</v>
      </c>
      <c r="H60" s="4">
        <v>43069</v>
      </c>
      <c r="I60" s="7">
        <v>385198</v>
      </c>
      <c r="J60" s="7">
        <v>144449</v>
      </c>
      <c r="K60" s="5">
        <f t="shared" si="3"/>
        <v>15134.886644925544</v>
      </c>
      <c r="L60" s="5">
        <f t="shared" si="1"/>
        <v>5675.5726690503316</v>
      </c>
      <c r="M60" s="26">
        <v>38241</v>
      </c>
      <c r="N60" s="43" t="s">
        <v>5</v>
      </c>
      <c r="O60" s="44" t="s">
        <v>919</v>
      </c>
      <c r="P60" s="111">
        <v>25</v>
      </c>
      <c r="Q60" s="48"/>
    </row>
    <row r="61" spans="2:17" ht="39" x14ac:dyDescent="0.25">
      <c r="B61" s="155"/>
      <c r="C61" s="34" t="s">
        <v>19</v>
      </c>
      <c r="D61" s="43" t="s">
        <v>85</v>
      </c>
      <c r="E61" s="43" t="s">
        <v>101</v>
      </c>
      <c r="F61" s="43" t="s">
        <v>993</v>
      </c>
      <c r="G61" s="4">
        <v>42614</v>
      </c>
      <c r="H61" s="4">
        <v>43069</v>
      </c>
      <c r="I61" s="7">
        <v>3496475</v>
      </c>
      <c r="J61" s="7">
        <v>1311177</v>
      </c>
      <c r="K61" s="5">
        <f t="shared" si="3"/>
        <v>137380.65301952773</v>
      </c>
      <c r="L61" s="5">
        <f t="shared" si="1"/>
        <v>51517.700679737536</v>
      </c>
      <c r="M61" s="26">
        <v>38241</v>
      </c>
      <c r="N61" s="43" t="s">
        <v>5</v>
      </c>
      <c r="O61" s="44" t="s">
        <v>919</v>
      </c>
      <c r="P61" s="111">
        <v>25</v>
      </c>
      <c r="Q61" s="48"/>
    </row>
    <row r="62" spans="2:17" ht="51.75" customHeight="1" x14ac:dyDescent="0.25">
      <c r="B62" s="155"/>
      <c r="C62" s="34" t="s">
        <v>19</v>
      </c>
      <c r="D62" s="43" t="s">
        <v>102</v>
      </c>
      <c r="E62" s="43" t="s">
        <v>103</v>
      </c>
      <c r="F62" s="43" t="s">
        <v>992</v>
      </c>
      <c r="G62" s="4">
        <v>42522</v>
      </c>
      <c r="H62" s="4">
        <v>43190</v>
      </c>
      <c r="I62" s="7">
        <v>1999000</v>
      </c>
      <c r="J62" s="7">
        <v>749625</v>
      </c>
      <c r="K62" s="5">
        <f t="shared" si="3"/>
        <v>78543.082786530984</v>
      </c>
      <c r="L62" s="5">
        <f t="shared" si="1"/>
        <v>29453.656044949119</v>
      </c>
      <c r="M62" s="26">
        <v>59451</v>
      </c>
      <c r="N62" s="43" t="s">
        <v>104</v>
      </c>
      <c r="O62" s="44" t="s">
        <v>919</v>
      </c>
      <c r="P62" s="111">
        <v>25</v>
      </c>
      <c r="Q62" s="48"/>
    </row>
    <row r="63" spans="2:17" ht="26.25" x14ac:dyDescent="0.25">
      <c r="B63" s="155"/>
      <c r="C63" s="34" t="s">
        <v>19</v>
      </c>
      <c r="D63" s="43" t="s">
        <v>105</v>
      </c>
      <c r="E63" s="43" t="s">
        <v>106</v>
      </c>
      <c r="F63" s="43" t="s">
        <v>106</v>
      </c>
      <c r="G63" s="4">
        <v>42339</v>
      </c>
      <c r="H63" s="4">
        <v>42582</v>
      </c>
      <c r="I63" s="7">
        <v>299000</v>
      </c>
      <c r="J63" s="7">
        <v>112125</v>
      </c>
      <c r="K63" s="5">
        <f t="shared" si="3"/>
        <v>11748.064909040902</v>
      </c>
      <c r="L63" s="5">
        <f t="shared" si="1"/>
        <v>4405.524340890338</v>
      </c>
      <c r="M63" s="26">
        <v>74282</v>
      </c>
      <c r="N63" s="43" t="s">
        <v>72</v>
      </c>
      <c r="O63" s="44" t="s">
        <v>919</v>
      </c>
      <c r="P63" s="111">
        <v>36</v>
      </c>
      <c r="Q63" s="48"/>
    </row>
    <row r="64" spans="2:17" ht="26.25" x14ac:dyDescent="0.25">
      <c r="B64" s="155"/>
      <c r="C64" s="34" t="s">
        <v>19</v>
      </c>
      <c r="D64" s="43" t="s">
        <v>33</v>
      </c>
      <c r="E64" s="43" t="s">
        <v>107</v>
      </c>
      <c r="F64" s="43" t="s">
        <v>108</v>
      </c>
      <c r="G64" s="4">
        <v>42524</v>
      </c>
      <c r="H64" s="4">
        <v>42856</v>
      </c>
      <c r="I64" s="7">
        <v>371600</v>
      </c>
      <c r="J64" s="7">
        <v>139350</v>
      </c>
      <c r="K64" s="5">
        <f t="shared" si="3"/>
        <v>14600.605084279596</v>
      </c>
      <c r="L64" s="5">
        <f t="shared" si="1"/>
        <v>5475.2269066048484</v>
      </c>
      <c r="M64" s="26">
        <v>39143</v>
      </c>
      <c r="N64" s="43" t="s">
        <v>5</v>
      </c>
      <c r="O64" s="44" t="s">
        <v>919</v>
      </c>
      <c r="P64" s="111">
        <v>33</v>
      </c>
      <c r="Q64" s="48"/>
    </row>
    <row r="65" spans="2:17" ht="51.75" x14ac:dyDescent="0.25">
      <c r="B65" s="155"/>
      <c r="C65" s="34" t="s">
        <v>19</v>
      </c>
      <c r="D65" s="43" t="s">
        <v>109</v>
      </c>
      <c r="E65" s="43" t="s">
        <v>110</v>
      </c>
      <c r="F65" s="43" t="s">
        <v>1035</v>
      </c>
      <c r="G65" s="4">
        <v>42370</v>
      </c>
      <c r="H65" s="4">
        <v>42825</v>
      </c>
      <c r="I65" s="7">
        <v>119752</v>
      </c>
      <c r="J65" s="7">
        <v>44907</v>
      </c>
      <c r="K65" s="5">
        <f t="shared" si="3"/>
        <v>4705.1982240383477</v>
      </c>
      <c r="L65" s="5">
        <f t="shared" si="1"/>
        <v>1764.4493340143806</v>
      </c>
      <c r="M65" s="26">
        <v>33901</v>
      </c>
      <c r="N65" s="43" t="s">
        <v>40</v>
      </c>
      <c r="O65" s="44" t="s">
        <v>919</v>
      </c>
      <c r="P65" s="111">
        <v>28</v>
      </c>
      <c r="Q65" s="48"/>
    </row>
    <row r="66" spans="2:17" ht="75.75" customHeight="1" x14ac:dyDescent="0.25">
      <c r="B66" s="155"/>
      <c r="C66" s="34" t="s">
        <v>19</v>
      </c>
      <c r="D66" s="43" t="s">
        <v>111</v>
      </c>
      <c r="E66" s="43" t="s">
        <v>112</v>
      </c>
      <c r="F66" s="55" t="s">
        <v>1036</v>
      </c>
      <c r="G66" s="4">
        <v>42493</v>
      </c>
      <c r="H66" s="4">
        <v>42855</v>
      </c>
      <c r="I66" s="7">
        <v>961322</v>
      </c>
      <c r="J66" s="7">
        <v>360495</v>
      </c>
      <c r="K66" s="5">
        <f t="shared" si="3"/>
        <v>37771.482456485013</v>
      </c>
      <c r="L66" s="5">
        <f t="shared" si="1"/>
        <v>14164.276452791639</v>
      </c>
      <c r="M66" s="26">
        <v>38742</v>
      </c>
      <c r="N66" s="43" t="s">
        <v>5</v>
      </c>
      <c r="O66" s="44" t="s">
        <v>919</v>
      </c>
      <c r="P66" s="111">
        <v>27</v>
      </c>
      <c r="Q66" s="48"/>
    </row>
    <row r="67" spans="2:17" ht="69" customHeight="1" x14ac:dyDescent="0.25">
      <c r="B67" s="155"/>
      <c r="C67" s="34" t="s">
        <v>19</v>
      </c>
      <c r="D67" s="43" t="s">
        <v>3</v>
      </c>
      <c r="E67" s="43" t="s">
        <v>113</v>
      </c>
      <c r="F67" s="54" t="s">
        <v>1037</v>
      </c>
      <c r="G67" s="4">
        <v>42492</v>
      </c>
      <c r="H67" s="4">
        <v>42643</v>
      </c>
      <c r="I67" s="7">
        <v>621342</v>
      </c>
      <c r="J67" s="7">
        <v>233003</v>
      </c>
      <c r="K67" s="5">
        <f t="shared" si="3"/>
        <v>24413.264704726731</v>
      </c>
      <c r="L67" s="5">
        <f t="shared" si="1"/>
        <v>9154.9644414757768</v>
      </c>
      <c r="M67" s="26">
        <v>38801</v>
      </c>
      <c r="N67" s="43" t="s">
        <v>5</v>
      </c>
      <c r="O67" s="44" t="s">
        <v>919</v>
      </c>
      <c r="P67" s="111">
        <v>26</v>
      </c>
      <c r="Q67" s="48"/>
    </row>
    <row r="68" spans="2:17" ht="64.5" customHeight="1" x14ac:dyDescent="0.25">
      <c r="B68" s="155"/>
      <c r="C68" s="34" t="s">
        <v>19</v>
      </c>
      <c r="D68" s="43" t="s">
        <v>3</v>
      </c>
      <c r="E68" s="43" t="s">
        <v>114</v>
      </c>
      <c r="F68" s="54" t="s">
        <v>1037</v>
      </c>
      <c r="G68" s="4">
        <v>42492</v>
      </c>
      <c r="H68" s="4">
        <v>42643</v>
      </c>
      <c r="I68" s="7">
        <v>621342</v>
      </c>
      <c r="J68" s="7">
        <v>233003</v>
      </c>
      <c r="K68" s="5">
        <f t="shared" si="3"/>
        <v>24413.264704726731</v>
      </c>
      <c r="L68" s="5">
        <f t="shared" si="1"/>
        <v>9154.9644414757768</v>
      </c>
      <c r="M68" s="26">
        <v>38801</v>
      </c>
      <c r="N68" s="43" t="s">
        <v>5</v>
      </c>
      <c r="O68" s="44" t="s">
        <v>919</v>
      </c>
      <c r="P68" s="111">
        <v>27</v>
      </c>
      <c r="Q68" s="48"/>
    </row>
    <row r="69" spans="2:17" ht="51.75" x14ac:dyDescent="0.25">
      <c r="B69" s="155"/>
      <c r="C69" s="34" t="s">
        <v>19</v>
      </c>
      <c r="D69" s="43" t="s">
        <v>59</v>
      </c>
      <c r="E69" s="43" t="s">
        <v>115</v>
      </c>
      <c r="F69" s="43" t="s">
        <v>116</v>
      </c>
      <c r="G69" s="4">
        <v>42522</v>
      </c>
      <c r="H69" s="4">
        <v>42916</v>
      </c>
      <c r="I69" s="7">
        <v>2385000</v>
      </c>
      <c r="J69" s="7">
        <v>894375</v>
      </c>
      <c r="K69" s="5">
        <f t="shared" si="3"/>
        <v>93709.480963419905</v>
      </c>
      <c r="L69" s="5">
        <f t="shared" si="1"/>
        <v>35141.055361282466</v>
      </c>
      <c r="M69" s="26">
        <v>69123</v>
      </c>
      <c r="N69" s="43" t="s">
        <v>58</v>
      </c>
      <c r="O69" s="44" t="s">
        <v>919</v>
      </c>
      <c r="P69" s="111">
        <v>34</v>
      </c>
      <c r="Q69" s="48"/>
    </row>
    <row r="70" spans="2:17" ht="51.75" x14ac:dyDescent="0.25">
      <c r="B70" s="155"/>
      <c r="C70" s="34" t="s">
        <v>19</v>
      </c>
      <c r="D70" s="43" t="s">
        <v>117</v>
      </c>
      <c r="E70" s="43" t="s">
        <v>118</v>
      </c>
      <c r="F70" s="43" t="s">
        <v>119</v>
      </c>
      <c r="G70" s="4">
        <v>42522</v>
      </c>
      <c r="H70" s="4">
        <v>43220</v>
      </c>
      <c r="I70" s="7">
        <v>675558</v>
      </c>
      <c r="J70" s="7">
        <v>253334</v>
      </c>
      <c r="K70" s="5">
        <f t="shared" si="3"/>
        <v>26543.475698400849</v>
      </c>
      <c r="L70" s="5">
        <f t="shared" si="1"/>
        <v>9953.793564103571</v>
      </c>
      <c r="M70" s="26">
        <v>59452</v>
      </c>
      <c r="N70" s="43" t="s">
        <v>104</v>
      </c>
      <c r="O70" s="44" t="s">
        <v>919</v>
      </c>
      <c r="P70" s="111">
        <v>27</v>
      </c>
      <c r="Q70" s="48"/>
    </row>
    <row r="71" spans="2:17" ht="51.75" x14ac:dyDescent="0.25">
      <c r="B71" s="155"/>
      <c r="C71" s="34" t="s">
        <v>19</v>
      </c>
      <c r="D71" s="43" t="s">
        <v>117</v>
      </c>
      <c r="E71" s="43" t="s">
        <v>120</v>
      </c>
      <c r="F71" s="43" t="s">
        <v>1038</v>
      </c>
      <c r="G71" s="4">
        <v>42522</v>
      </c>
      <c r="H71" s="4">
        <v>43220</v>
      </c>
      <c r="I71" s="7">
        <v>4993000</v>
      </c>
      <c r="J71" s="7">
        <v>1872375</v>
      </c>
      <c r="K71" s="5">
        <f t="shared" si="3"/>
        <v>196180.89662488704</v>
      </c>
      <c r="L71" s="5">
        <f t="shared" si="1"/>
        <v>73567.836234332644</v>
      </c>
      <c r="M71" s="27" t="s">
        <v>940</v>
      </c>
      <c r="N71" s="43" t="s">
        <v>104</v>
      </c>
      <c r="O71" s="44" t="s">
        <v>919</v>
      </c>
      <c r="P71" s="111">
        <v>32</v>
      </c>
      <c r="Q71" s="48"/>
    </row>
    <row r="72" spans="2:17" ht="51.75" customHeight="1" x14ac:dyDescent="0.25">
      <c r="B72" s="155"/>
      <c r="C72" s="34" t="s">
        <v>19</v>
      </c>
      <c r="D72" s="43" t="s">
        <v>117</v>
      </c>
      <c r="E72" s="43" t="s">
        <v>121</v>
      </c>
      <c r="F72" s="43" t="s">
        <v>1039</v>
      </c>
      <c r="G72" s="4">
        <v>42522</v>
      </c>
      <c r="H72" s="4">
        <v>43220</v>
      </c>
      <c r="I72" s="7">
        <v>4999500</v>
      </c>
      <c r="J72" s="7">
        <v>1874812</v>
      </c>
      <c r="K72" s="5">
        <f t="shared" si="3"/>
        <v>196436.28934030098</v>
      </c>
      <c r="L72" s="5">
        <f t="shared" si="1"/>
        <v>73663.588857019364</v>
      </c>
      <c r="M72" s="27" t="s">
        <v>941</v>
      </c>
      <c r="N72" s="43" t="s">
        <v>104</v>
      </c>
      <c r="O72" s="44" t="s">
        <v>919</v>
      </c>
      <c r="P72" s="111">
        <v>34</v>
      </c>
      <c r="Q72" s="48"/>
    </row>
    <row r="73" spans="2:17" ht="77.25" customHeight="1" x14ac:dyDescent="0.25">
      <c r="B73" s="155"/>
      <c r="C73" s="34" t="s">
        <v>19</v>
      </c>
      <c r="D73" s="43" t="s">
        <v>122</v>
      </c>
      <c r="E73" s="43" t="s">
        <v>123</v>
      </c>
      <c r="F73" s="54" t="s">
        <v>1040</v>
      </c>
      <c r="G73" s="4">
        <v>42401</v>
      </c>
      <c r="H73" s="4">
        <v>42814</v>
      </c>
      <c r="I73" s="7">
        <v>245600</v>
      </c>
      <c r="J73" s="7">
        <v>92100</v>
      </c>
      <c r="K73" s="5">
        <f t="shared" si="3"/>
        <v>9649.9155239479787</v>
      </c>
      <c r="L73" s="5">
        <f t="shared" si="1"/>
        <v>3618.7183214804918</v>
      </c>
      <c r="M73" s="26">
        <v>74757</v>
      </c>
      <c r="N73" s="43" t="s">
        <v>72</v>
      </c>
      <c r="O73" s="44" t="s">
        <v>919</v>
      </c>
      <c r="P73" s="111">
        <v>25</v>
      </c>
      <c r="Q73" s="48"/>
    </row>
    <row r="74" spans="2:17" ht="51.75" x14ac:dyDescent="0.25">
      <c r="B74" s="155"/>
      <c r="C74" s="34" t="s">
        <v>19</v>
      </c>
      <c r="D74" s="43" t="s">
        <v>117</v>
      </c>
      <c r="E74" s="43" t="s">
        <v>124</v>
      </c>
      <c r="F74" s="43" t="s">
        <v>1272</v>
      </c>
      <c r="G74" s="4">
        <v>42522</v>
      </c>
      <c r="H74" s="4">
        <v>43220</v>
      </c>
      <c r="I74" s="7">
        <v>4996700</v>
      </c>
      <c r="J74" s="7">
        <v>1873762</v>
      </c>
      <c r="K74" s="5">
        <f t="shared" si="3"/>
        <v>196326.27401673805</v>
      </c>
      <c r="L74" s="5">
        <f t="shared" si="1"/>
        <v>73622.333110683277</v>
      </c>
      <c r="M74" s="26">
        <v>59211</v>
      </c>
      <c r="N74" s="43" t="s">
        <v>104</v>
      </c>
      <c r="O74" s="44" t="s">
        <v>919</v>
      </c>
      <c r="P74" s="111">
        <v>36</v>
      </c>
      <c r="Q74" s="48"/>
    </row>
    <row r="75" spans="2:17" ht="51.75" x14ac:dyDescent="0.25">
      <c r="B75" s="155"/>
      <c r="C75" s="34" t="s">
        <v>19</v>
      </c>
      <c r="D75" s="43" t="s">
        <v>125</v>
      </c>
      <c r="E75" s="43" t="s">
        <v>126</v>
      </c>
      <c r="F75" s="43" t="s">
        <v>1273</v>
      </c>
      <c r="G75" s="4">
        <v>42537</v>
      </c>
      <c r="H75" s="4">
        <v>42902</v>
      </c>
      <c r="I75" s="7">
        <v>280000</v>
      </c>
      <c r="J75" s="7">
        <v>105000</v>
      </c>
      <c r="K75" s="5">
        <f t="shared" si="3"/>
        <v>11001.532356292484</v>
      </c>
      <c r="L75" s="5">
        <f t="shared" si="1"/>
        <v>4125.5746336096809</v>
      </c>
      <c r="M75" s="27" t="s">
        <v>942</v>
      </c>
      <c r="N75" s="43" t="s">
        <v>5</v>
      </c>
      <c r="O75" s="44" t="s">
        <v>919</v>
      </c>
      <c r="P75" s="111">
        <v>28</v>
      </c>
      <c r="Q75" s="48"/>
    </row>
    <row r="76" spans="2:17" ht="33" customHeight="1" x14ac:dyDescent="0.25">
      <c r="B76" s="155"/>
      <c r="C76" s="34" t="s">
        <v>19</v>
      </c>
      <c r="D76" s="43" t="s">
        <v>127</v>
      </c>
      <c r="E76" s="43" t="s">
        <v>107</v>
      </c>
      <c r="F76" s="43" t="s">
        <v>128</v>
      </c>
      <c r="G76" s="4">
        <v>42524</v>
      </c>
      <c r="H76" s="4">
        <v>42856</v>
      </c>
      <c r="I76" s="7">
        <v>311000</v>
      </c>
      <c r="J76" s="7">
        <v>116625</v>
      </c>
      <c r="K76" s="5">
        <f t="shared" si="3"/>
        <v>12219.559152882008</v>
      </c>
      <c r="L76" s="5">
        <f t="shared" si="1"/>
        <v>4582.3346823307529</v>
      </c>
      <c r="M76" s="26">
        <v>37901</v>
      </c>
      <c r="N76" s="43" t="s">
        <v>5</v>
      </c>
      <c r="O76" s="44" t="s">
        <v>919</v>
      </c>
      <c r="P76" s="111">
        <v>30</v>
      </c>
      <c r="Q76" s="48"/>
    </row>
    <row r="77" spans="2:17" ht="78" customHeight="1" x14ac:dyDescent="0.25">
      <c r="B77" s="155"/>
      <c r="C77" s="34" t="s">
        <v>19</v>
      </c>
      <c r="D77" s="43" t="s">
        <v>117</v>
      </c>
      <c r="E77" s="43" t="s">
        <v>129</v>
      </c>
      <c r="F77" s="54" t="s">
        <v>1041</v>
      </c>
      <c r="G77" s="4">
        <v>42522</v>
      </c>
      <c r="H77" s="4">
        <v>43220</v>
      </c>
      <c r="I77" s="7">
        <v>5000000</v>
      </c>
      <c r="J77" s="7">
        <v>1875000</v>
      </c>
      <c r="K77" s="5">
        <f t="shared" si="3"/>
        <v>196455.93493379434</v>
      </c>
      <c r="L77" s="5">
        <f t="shared" si="1"/>
        <v>73670.975600172882</v>
      </c>
      <c r="M77" s="26">
        <v>59451</v>
      </c>
      <c r="N77" s="43" t="s">
        <v>104</v>
      </c>
      <c r="O77" s="44" t="s">
        <v>919</v>
      </c>
      <c r="P77" s="111">
        <v>37</v>
      </c>
      <c r="Q77" s="48"/>
    </row>
    <row r="78" spans="2:17" ht="78.75" customHeight="1" x14ac:dyDescent="0.25">
      <c r="B78" s="155"/>
      <c r="C78" s="34" t="s">
        <v>19</v>
      </c>
      <c r="D78" s="43" t="s">
        <v>117</v>
      </c>
      <c r="E78" s="43" t="s">
        <v>130</v>
      </c>
      <c r="F78" s="54" t="s">
        <v>1042</v>
      </c>
      <c r="G78" s="4">
        <v>42522</v>
      </c>
      <c r="H78" s="4">
        <v>43220</v>
      </c>
      <c r="I78" s="7">
        <v>3913191</v>
      </c>
      <c r="J78" s="7">
        <v>1467446</v>
      </c>
      <c r="K78" s="5">
        <f t="shared" si="3"/>
        <v>153753.91929590193</v>
      </c>
      <c r="L78" s="5">
        <f t="shared" si="1"/>
        <v>57657.695178971357</v>
      </c>
      <c r="M78" s="26">
        <v>59451</v>
      </c>
      <c r="N78" s="43" t="s">
        <v>104</v>
      </c>
      <c r="O78" s="44" t="s">
        <v>919</v>
      </c>
      <c r="P78" s="111">
        <v>39</v>
      </c>
      <c r="Q78" s="48"/>
    </row>
    <row r="79" spans="2:17" ht="30.75" customHeight="1" x14ac:dyDescent="0.25">
      <c r="B79" s="155"/>
      <c r="C79" s="34" t="s">
        <v>19</v>
      </c>
      <c r="D79" s="43" t="s">
        <v>131</v>
      </c>
      <c r="E79" s="43" t="s">
        <v>132</v>
      </c>
      <c r="F79" s="43" t="s">
        <v>133</v>
      </c>
      <c r="G79" s="4">
        <v>42522</v>
      </c>
      <c r="H79" s="4">
        <v>42915</v>
      </c>
      <c r="I79" s="7">
        <v>4470000</v>
      </c>
      <c r="J79" s="7">
        <v>1676250</v>
      </c>
      <c r="K79" s="5">
        <f t="shared" si="3"/>
        <v>175631.60583081216</v>
      </c>
      <c r="L79" s="5">
        <f t="shared" si="1"/>
        <v>65861.852186554548</v>
      </c>
      <c r="M79" s="27" t="s">
        <v>943</v>
      </c>
      <c r="N79" s="43" t="s">
        <v>104</v>
      </c>
      <c r="O79" s="44" t="s">
        <v>919</v>
      </c>
      <c r="P79" s="111">
        <v>42</v>
      </c>
      <c r="Q79" s="48"/>
    </row>
    <row r="80" spans="2:17" ht="26.25" x14ac:dyDescent="0.25">
      <c r="B80" s="155"/>
      <c r="C80" s="34" t="s">
        <v>19</v>
      </c>
      <c r="D80" s="43" t="s">
        <v>134</v>
      </c>
      <c r="E80" s="43" t="s">
        <v>135</v>
      </c>
      <c r="F80" s="43" t="s">
        <v>136</v>
      </c>
      <c r="G80" s="4">
        <v>42522</v>
      </c>
      <c r="H80" s="4">
        <v>42704</v>
      </c>
      <c r="I80" s="7">
        <v>1416236</v>
      </c>
      <c r="J80" s="7">
        <v>531088</v>
      </c>
      <c r="K80" s="5">
        <f t="shared" si="3"/>
        <v>55645.593493379434</v>
      </c>
      <c r="L80" s="5">
        <f t="shared" si="1"/>
        <v>20867.077914423793</v>
      </c>
      <c r="M80" s="26">
        <v>38716</v>
      </c>
      <c r="N80" s="43" t="s">
        <v>5</v>
      </c>
      <c r="O80" s="44" t="s">
        <v>919</v>
      </c>
      <c r="P80" s="111">
        <v>27</v>
      </c>
      <c r="Q80" s="48"/>
    </row>
    <row r="81" spans="2:17" ht="26.25" x14ac:dyDescent="0.25">
      <c r="B81" s="155"/>
      <c r="C81" s="34" t="s">
        <v>19</v>
      </c>
      <c r="D81" s="43" t="s">
        <v>127</v>
      </c>
      <c r="E81" s="43" t="s">
        <v>137</v>
      </c>
      <c r="F81" s="43" t="s">
        <v>138</v>
      </c>
      <c r="G81" s="4">
        <v>42524</v>
      </c>
      <c r="H81" s="4">
        <v>42856</v>
      </c>
      <c r="I81" s="7">
        <v>266800</v>
      </c>
      <c r="J81" s="7">
        <v>100050</v>
      </c>
      <c r="K81" s="5">
        <f t="shared" si="3"/>
        <v>10482.888688067267</v>
      </c>
      <c r="L81" s="5">
        <f>J81/$R$3</f>
        <v>3931.0832580252249</v>
      </c>
      <c r="M81" s="26">
        <v>37901</v>
      </c>
      <c r="N81" s="43" t="s">
        <v>5</v>
      </c>
      <c r="O81" s="44" t="s">
        <v>919</v>
      </c>
      <c r="P81" s="111">
        <v>30</v>
      </c>
      <c r="Q81" s="48"/>
    </row>
    <row r="82" spans="2:17" ht="36" customHeight="1" x14ac:dyDescent="0.25">
      <c r="B82" s="155"/>
      <c r="C82" s="34" t="s">
        <v>19</v>
      </c>
      <c r="D82" s="43" t="s">
        <v>134</v>
      </c>
      <c r="E82" s="43" t="s">
        <v>139</v>
      </c>
      <c r="F82" s="43" t="s">
        <v>140</v>
      </c>
      <c r="G82" s="4">
        <v>42522</v>
      </c>
      <c r="H82" s="4">
        <v>42704</v>
      </c>
      <c r="I82" s="7">
        <v>2376362</v>
      </c>
      <c r="J82" s="7">
        <v>891135</v>
      </c>
      <c r="K82" s="5">
        <f t="shared" ref="K82:K145" si="4">I82/$R$3</f>
        <v>93370.083690228275</v>
      </c>
      <c r="L82" s="5">
        <f t="shared" ref="L82:L145" si="5">J82/$R$3</f>
        <v>35013.751915445362</v>
      </c>
      <c r="M82" s="26">
        <v>38716</v>
      </c>
      <c r="N82" s="43" t="s">
        <v>5</v>
      </c>
      <c r="O82" s="44" t="s">
        <v>919</v>
      </c>
      <c r="P82" s="111">
        <v>27</v>
      </c>
      <c r="Q82" s="48"/>
    </row>
    <row r="83" spans="2:17" ht="26.25" x14ac:dyDescent="0.25">
      <c r="B83" s="155"/>
      <c r="C83" s="34" t="s">
        <v>19</v>
      </c>
      <c r="D83" s="43" t="s">
        <v>127</v>
      </c>
      <c r="E83" s="43" t="s">
        <v>60</v>
      </c>
      <c r="F83" s="43" t="s">
        <v>141</v>
      </c>
      <c r="G83" s="4">
        <v>42524</v>
      </c>
      <c r="H83" s="4">
        <v>42856</v>
      </c>
      <c r="I83" s="7">
        <v>333700</v>
      </c>
      <c r="J83" s="7">
        <v>125137</v>
      </c>
      <c r="K83" s="5">
        <f t="shared" si="4"/>
        <v>13111.469097481435</v>
      </c>
      <c r="L83" s="5">
        <f t="shared" si="5"/>
        <v>4916.7812659620449</v>
      </c>
      <c r="M83" s="26">
        <v>37901</v>
      </c>
      <c r="N83" s="43" t="s">
        <v>5</v>
      </c>
      <c r="O83" s="44" t="s">
        <v>919</v>
      </c>
      <c r="P83" s="111">
        <v>30</v>
      </c>
      <c r="Q83" s="48"/>
    </row>
    <row r="84" spans="2:17" ht="26.25" x14ac:dyDescent="0.25">
      <c r="B84" s="155"/>
      <c r="C84" s="34" t="s">
        <v>19</v>
      </c>
      <c r="D84" s="43" t="s">
        <v>134</v>
      </c>
      <c r="E84" s="43" t="s">
        <v>142</v>
      </c>
      <c r="F84" s="43" t="s">
        <v>143</v>
      </c>
      <c r="G84" s="4">
        <v>42522</v>
      </c>
      <c r="H84" s="4">
        <v>42704</v>
      </c>
      <c r="I84" s="7">
        <v>1229192</v>
      </c>
      <c r="J84" s="7">
        <v>460947</v>
      </c>
      <c r="K84" s="5">
        <f t="shared" si="4"/>
        <v>48296.41271462811</v>
      </c>
      <c r="L84" s="5">
        <f t="shared" si="5"/>
        <v>18111.154767985539</v>
      </c>
      <c r="M84" s="26">
        <v>38716</v>
      </c>
      <c r="N84" s="43" t="s">
        <v>5</v>
      </c>
      <c r="O84" s="44" t="s">
        <v>919</v>
      </c>
      <c r="P84" s="111">
        <v>27</v>
      </c>
      <c r="Q84" s="48"/>
    </row>
    <row r="85" spans="2:17" ht="26.25" x14ac:dyDescent="0.25">
      <c r="B85" s="155"/>
      <c r="C85" s="34" t="s">
        <v>19</v>
      </c>
      <c r="D85" s="43" t="s">
        <v>33</v>
      </c>
      <c r="E85" s="43" t="s">
        <v>60</v>
      </c>
      <c r="F85" s="43" t="s">
        <v>141</v>
      </c>
      <c r="G85" s="4">
        <v>42524</v>
      </c>
      <c r="H85" s="4">
        <v>42856</v>
      </c>
      <c r="I85" s="7">
        <v>370000</v>
      </c>
      <c r="J85" s="7">
        <v>138750</v>
      </c>
      <c r="K85" s="5">
        <f t="shared" si="4"/>
        <v>14537.739185100781</v>
      </c>
      <c r="L85" s="5">
        <f t="shared" si="5"/>
        <v>5451.6521944127935</v>
      </c>
      <c r="M85" s="26">
        <v>39143</v>
      </c>
      <c r="N85" s="43" t="s">
        <v>5</v>
      </c>
      <c r="O85" s="44" t="s">
        <v>919</v>
      </c>
      <c r="P85" s="111">
        <v>31</v>
      </c>
      <c r="Q85" s="48"/>
    </row>
    <row r="86" spans="2:17" ht="50.25" customHeight="1" x14ac:dyDescent="0.25">
      <c r="B86" s="155"/>
      <c r="C86" s="34" t="s">
        <v>19</v>
      </c>
      <c r="D86" s="43" t="s">
        <v>144</v>
      </c>
      <c r="E86" s="43" t="s">
        <v>145</v>
      </c>
      <c r="F86" s="43" t="s">
        <v>996</v>
      </c>
      <c r="G86" s="4">
        <v>42370</v>
      </c>
      <c r="H86" s="4">
        <v>42825</v>
      </c>
      <c r="I86" s="7">
        <v>1148000</v>
      </c>
      <c r="J86" s="7">
        <v>430500</v>
      </c>
      <c r="K86" s="5">
        <f t="shared" si="4"/>
        <v>45106.282660799181</v>
      </c>
      <c r="L86" s="5">
        <f t="shared" si="5"/>
        <v>16914.855997799692</v>
      </c>
      <c r="M86" s="26">
        <v>33901</v>
      </c>
      <c r="N86" s="43" t="s">
        <v>40</v>
      </c>
      <c r="O86" s="44" t="s">
        <v>919</v>
      </c>
      <c r="P86" s="111">
        <v>31</v>
      </c>
      <c r="Q86" s="48"/>
    </row>
    <row r="87" spans="2:17" ht="45" customHeight="1" x14ac:dyDescent="0.25">
      <c r="B87" s="155"/>
      <c r="C87" s="34" t="s">
        <v>19</v>
      </c>
      <c r="D87" s="43" t="s">
        <v>146</v>
      </c>
      <c r="E87" s="43" t="s">
        <v>147</v>
      </c>
      <c r="F87" s="43" t="s">
        <v>995</v>
      </c>
      <c r="G87" s="4">
        <v>42461</v>
      </c>
      <c r="H87" s="4">
        <v>42613</v>
      </c>
      <c r="I87" s="7">
        <v>4209553</v>
      </c>
      <c r="J87" s="7">
        <v>1578582</v>
      </c>
      <c r="K87" s="5">
        <f t="shared" si="4"/>
        <v>165398.33405367174</v>
      </c>
      <c r="L87" s="5">
        <f t="shared" si="5"/>
        <v>62024.360535931788</v>
      </c>
      <c r="M87" s="26">
        <v>78385</v>
      </c>
      <c r="N87" s="43" t="s">
        <v>93</v>
      </c>
      <c r="O87" s="44" t="s">
        <v>919</v>
      </c>
      <c r="P87" s="111">
        <v>30</v>
      </c>
      <c r="Q87" s="48"/>
    </row>
    <row r="88" spans="2:17" ht="51.75" x14ac:dyDescent="0.25">
      <c r="B88" s="155"/>
      <c r="C88" s="34" t="s">
        <v>19</v>
      </c>
      <c r="D88" s="43" t="s">
        <v>148</v>
      </c>
      <c r="E88" s="43" t="s">
        <v>149</v>
      </c>
      <c r="F88" s="43" t="s">
        <v>994</v>
      </c>
      <c r="G88" s="4">
        <v>42689</v>
      </c>
      <c r="H88" s="4">
        <v>42711</v>
      </c>
      <c r="I88" s="7">
        <v>187000</v>
      </c>
      <c r="J88" s="7">
        <v>70125</v>
      </c>
      <c r="K88" s="5">
        <f t="shared" si="4"/>
        <v>7347.4519665239086</v>
      </c>
      <c r="L88" s="5">
        <f t="shared" si="5"/>
        <v>2755.2944874464656</v>
      </c>
      <c r="M88" s="26">
        <v>39133</v>
      </c>
      <c r="N88" s="43" t="s">
        <v>5</v>
      </c>
      <c r="O88" s="44" t="s">
        <v>919</v>
      </c>
      <c r="P88" s="111">
        <v>35</v>
      </c>
      <c r="Q88" s="48"/>
    </row>
    <row r="89" spans="2:17" ht="42" customHeight="1" x14ac:dyDescent="0.25">
      <c r="B89" s="155"/>
      <c r="C89" s="34" t="s">
        <v>19</v>
      </c>
      <c r="D89" s="43" t="s">
        <v>151</v>
      </c>
      <c r="E89" s="43" t="s">
        <v>152</v>
      </c>
      <c r="F89" s="43" t="s">
        <v>153</v>
      </c>
      <c r="G89" s="4">
        <v>42326</v>
      </c>
      <c r="H89" s="4">
        <v>42646</v>
      </c>
      <c r="I89" s="7">
        <v>2593663</v>
      </c>
      <c r="J89" s="7">
        <v>972623</v>
      </c>
      <c r="K89" s="5">
        <f t="shared" si="4"/>
        <v>101908.09791363798</v>
      </c>
      <c r="L89" s="5">
        <f t="shared" si="5"/>
        <v>38215.512160622369</v>
      </c>
      <c r="M89" s="26">
        <v>38731</v>
      </c>
      <c r="N89" s="43" t="s">
        <v>5</v>
      </c>
      <c r="O89" s="44" t="s">
        <v>919</v>
      </c>
      <c r="P89" s="111">
        <v>23</v>
      </c>
      <c r="Q89" s="48"/>
    </row>
    <row r="90" spans="2:17" ht="26.25" x14ac:dyDescent="0.25">
      <c r="B90" s="155"/>
      <c r="C90" s="34" t="s">
        <v>19</v>
      </c>
      <c r="D90" s="43" t="s">
        <v>146</v>
      </c>
      <c r="E90" s="43" t="s">
        <v>154</v>
      </c>
      <c r="F90" s="43" t="s">
        <v>155</v>
      </c>
      <c r="G90" s="4">
        <v>42461</v>
      </c>
      <c r="H90" s="4">
        <v>42613</v>
      </c>
      <c r="I90" s="7">
        <v>2146683</v>
      </c>
      <c r="J90" s="7">
        <v>805005</v>
      </c>
      <c r="K90" s="5">
        <f t="shared" si="4"/>
        <v>84345.723154296487</v>
      </c>
      <c r="L90" s="5">
        <f t="shared" si="5"/>
        <v>31629.601980275824</v>
      </c>
      <c r="M90" s="26">
        <v>78385</v>
      </c>
      <c r="N90" s="43" t="s">
        <v>93</v>
      </c>
      <c r="O90" s="44" t="s">
        <v>919</v>
      </c>
      <c r="P90" s="111">
        <v>37</v>
      </c>
      <c r="Q90" s="48"/>
    </row>
    <row r="91" spans="2:17" ht="54.75" customHeight="1" x14ac:dyDescent="0.25">
      <c r="B91" s="155"/>
      <c r="C91" s="34" t="s">
        <v>19</v>
      </c>
      <c r="D91" s="43" t="s">
        <v>28</v>
      </c>
      <c r="E91" s="43" t="s">
        <v>156</v>
      </c>
      <c r="F91" s="43" t="s">
        <v>157</v>
      </c>
      <c r="G91" s="4">
        <v>42736</v>
      </c>
      <c r="H91" s="4">
        <v>43251</v>
      </c>
      <c r="I91" s="7">
        <v>2563000</v>
      </c>
      <c r="J91" s="7">
        <v>961125</v>
      </c>
      <c r="K91" s="5">
        <f t="shared" si="4"/>
        <v>100703.31224706298</v>
      </c>
      <c r="L91" s="5">
        <f t="shared" si="5"/>
        <v>37763.742092648616</v>
      </c>
      <c r="M91" s="26">
        <v>37821</v>
      </c>
      <c r="N91" s="43" t="s">
        <v>5</v>
      </c>
      <c r="O91" s="44" t="s">
        <v>919</v>
      </c>
      <c r="P91" s="111">
        <v>21</v>
      </c>
      <c r="Q91" s="48"/>
    </row>
    <row r="92" spans="2:17" ht="39" customHeight="1" x14ac:dyDescent="0.25">
      <c r="B92" s="155"/>
      <c r="C92" s="34" t="s">
        <v>19</v>
      </c>
      <c r="D92" s="43" t="s">
        <v>28</v>
      </c>
      <c r="E92" s="43" t="s">
        <v>158</v>
      </c>
      <c r="F92" s="43" t="s">
        <v>997</v>
      </c>
      <c r="G92" s="4">
        <v>42736</v>
      </c>
      <c r="H92" s="4">
        <v>43251</v>
      </c>
      <c r="I92" s="7">
        <v>3275322</v>
      </c>
      <c r="J92" s="7">
        <v>1228245</v>
      </c>
      <c r="K92" s="5">
        <f t="shared" si="4"/>
        <v>128691.28914384503</v>
      </c>
      <c r="L92" s="5">
        <f t="shared" si="5"/>
        <v>48259.203960551647</v>
      </c>
      <c r="M92" s="26">
        <v>37821</v>
      </c>
      <c r="N92" s="43" t="s">
        <v>5</v>
      </c>
      <c r="O92" s="44" t="s">
        <v>919</v>
      </c>
      <c r="P92" s="111">
        <v>20</v>
      </c>
      <c r="Q92" s="48"/>
    </row>
    <row r="93" spans="2:17" ht="37.5" customHeight="1" x14ac:dyDescent="0.25">
      <c r="B93" s="155"/>
      <c r="C93" s="34" t="s">
        <v>19</v>
      </c>
      <c r="D93" s="43" t="s">
        <v>28</v>
      </c>
      <c r="E93" s="43" t="s">
        <v>159</v>
      </c>
      <c r="F93" s="43" t="s">
        <v>160</v>
      </c>
      <c r="G93" s="4">
        <v>42736</v>
      </c>
      <c r="H93" s="4">
        <v>43251</v>
      </c>
      <c r="I93" s="7">
        <v>329000</v>
      </c>
      <c r="J93" s="7">
        <v>123375</v>
      </c>
      <c r="K93" s="5">
        <f t="shared" si="4"/>
        <v>12926.800518643668</v>
      </c>
      <c r="L93" s="5">
        <f t="shared" si="5"/>
        <v>4847.5501944913758</v>
      </c>
      <c r="M93" s="26">
        <v>37821</v>
      </c>
      <c r="N93" s="43" t="s">
        <v>5</v>
      </c>
      <c r="O93" s="44" t="s">
        <v>919</v>
      </c>
      <c r="P93" s="111">
        <v>27</v>
      </c>
      <c r="Q93" s="48"/>
    </row>
    <row r="94" spans="2:17" ht="42" customHeight="1" x14ac:dyDescent="0.25">
      <c r="B94" s="155"/>
      <c r="C94" s="34" t="s">
        <v>19</v>
      </c>
      <c r="D94" s="43" t="s">
        <v>28</v>
      </c>
      <c r="E94" s="43" t="s">
        <v>161</v>
      </c>
      <c r="F94" s="43" t="s">
        <v>162</v>
      </c>
      <c r="G94" s="4">
        <v>42654</v>
      </c>
      <c r="H94" s="4">
        <v>43251</v>
      </c>
      <c r="I94" s="7">
        <v>440000</v>
      </c>
      <c r="J94" s="7">
        <v>165000</v>
      </c>
      <c r="K94" s="5">
        <f t="shared" si="4"/>
        <v>17288.122274173904</v>
      </c>
      <c r="L94" s="5">
        <f t="shared" si="5"/>
        <v>6483.045852815213</v>
      </c>
      <c r="M94" s="26">
        <v>37821</v>
      </c>
      <c r="N94" s="43" t="s">
        <v>5</v>
      </c>
      <c r="O94" s="44" t="s">
        <v>919</v>
      </c>
      <c r="P94" s="111">
        <v>32</v>
      </c>
      <c r="Q94" s="48"/>
    </row>
    <row r="95" spans="2:17" ht="51" customHeight="1" x14ac:dyDescent="0.25">
      <c r="B95" s="155"/>
      <c r="C95" s="34" t="s">
        <v>19</v>
      </c>
      <c r="D95" s="43" t="s">
        <v>28</v>
      </c>
      <c r="E95" s="43" t="s">
        <v>163</v>
      </c>
      <c r="F95" s="43" t="s">
        <v>998</v>
      </c>
      <c r="G95" s="4">
        <v>42736</v>
      </c>
      <c r="H95" s="4">
        <v>43251</v>
      </c>
      <c r="I95" s="7">
        <v>1019300</v>
      </c>
      <c r="J95" s="7">
        <v>382237</v>
      </c>
      <c r="K95" s="5">
        <f t="shared" si="4"/>
        <v>40049.506895603314</v>
      </c>
      <c r="L95" s="5">
        <f t="shared" si="5"/>
        <v>15018.545440257751</v>
      </c>
      <c r="M95" s="26">
        <v>37821</v>
      </c>
      <c r="N95" s="43" t="s">
        <v>5</v>
      </c>
      <c r="O95" s="44" t="s">
        <v>919</v>
      </c>
      <c r="P95" s="111">
        <v>27</v>
      </c>
      <c r="Q95" s="48"/>
    </row>
    <row r="96" spans="2:17" ht="51.75" x14ac:dyDescent="0.25">
      <c r="B96" s="155"/>
      <c r="C96" s="34" t="s">
        <v>19</v>
      </c>
      <c r="D96" s="43" t="s">
        <v>28</v>
      </c>
      <c r="E96" s="43" t="s">
        <v>164</v>
      </c>
      <c r="F96" s="43" t="s">
        <v>999</v>
      </c>
      <c r="G96" s="4">
        <v>42654</v>
      </c>
      <c r="H96" s="4">
        <v>43251</v>
      </c>
      <c r="I96" s="7">
        <v>300000</v>
      </c>
      <c r="J96" s="7">
        <v>112500</v>
      </c>
      <c r="K96" s="5">
        <f t="shared" si="4"/>
        <v>11787.356096027661</v>
      </c>
      <c r="L96" s="5">
        <f t="shared" si="5"/>
        <v>4420.2585360103731</v>
      </c>
      <c r="M96" s="26">
        <v>37821</v>
      </c>
      <c r="N96" s="43" t="s">
        <v>5</v>
      </c>
      <c r="O96" s="44" t="s">
        <v>919</v>
      </c>
      <c r="P96" s="111">
        <v>27</v>
      </c>
      <c r="Q96" s="48"/>
    </row>
    <row r="97" spans="2:17" ht="26.25" x14ac:dyDescent="0.25">
      <c r="B97" s="155"/>
      <c r="C97" s="34" t="s">
        <v>19</v>
      </c>
      <c r="D97" s="43" t="s">
        <v>28</v>
      </c>
      <c r="E97" s="43" t="s">
        <v>165</v>
      </c>
      <c r="F97" s="43" t="s">
        <v>166</v>
      </c>
      <c r="G97" s="4">
        <v>43101</v>
      </c>
      <c r="H97" s="4">
        <v>43251</v>
      </c>
      <c r="I97" s="7">
        <v>100000</v>
      </c>
      <c r="J97" s="7">
        <v>37500</v>
      </c>
      <c r="K97" s="5">
        <f t="shared" si="4"/>
        <v>3929.1186986758871</v>
      </c>
      <c r="L97" s="5">
        <f t="shared" si="5"/>
        <v>1473.4195120034576</v>
      </c>
      <c r="M97" s="26">
        <v>37821</v>
      </c>
      <c r="N97" s="43" t="s">
        <v>5</v>
      </c>
      <c r="O97" s="44" t="s">
        <v>919</v>
      </c>
      <c r="P97" s="111">
        <v>29</v>
      </c>
      <c r="Q97" s="48"/>
    </row>
    <row r="98" spans="2:17" ht="26.25" x14ac:dyDescent="0.25">
      <c r="B98" s="155"/>
      <c r="C98" s="34" t="s">
        <v>19</v>
      </c>
      <c r="D98" s="43" t="s">
        <v>28</v>
      </c>
      <c r="E98" s="43" t="s">
        <v>167</v>
      </c>
      <c r="F98" s="43" t="s">
        <v>168</v>
      </c>
      <c r="G98" s="4">
        <v>42736</v>
      </c>
      <c r="H98" s="4">
        <v>43251</v>
      </c>
      <c r="I98" s="7">
        <v>450000</v>
      </c>
      <c r="J98" s="7">
        <v>168750</v>
      </c>
      <c r="K98" s="5">
        <f t="shared" si="4"/>
        <v>17681.034144041492</v>
      </c>
      <c r="L98" s="5">
        <f t="shared" si="5"/>
        <v>6630.3878040155596</v>
      </c>
      <c r="M98" s="26">
        <v>37821</v>
      </c>
      <c r="N98" s="43" t="s">
        <v>5</v>
      </c>
      <c r="O98" s="44" t="s">
        <v>919</v>
      </c>
      <c r="P98" s="111">
        <v>32</v>
      </c>
      <c r="Q98" s="48"/>
    </row>
    <row r="99" spans="2:17" ht="53.25" customHeight="1" x14ac:dyDescent="0.25">
      <c r="B99" s="155"/>
      <c r="C99" s="34" t="s">
        <v>19</v>
      </c>
      <c r="D99" s="43" t="s">
        <v>28</v>
      </c>
      <c r="E99" s="43" t="s">
        <v>169</v>
      </c>
      <c r="F99" s="43" t="s">
        <v>170</v>
      </c>
      <c r="G99" s="4">
        <v>42736</v>
      </c>
      <c r="H99" s="4">
        <v>43251</v>
      </c>
      <c r="I99" s="7">
        <v>950000</v>
      </c>
      <c r="J99" s="7">
        <v>356250</v>
      </c>
      <c r="K99" s="5">
        <f t="shared" si="4"/>
        <v>37326.627637420926</v>
      </c>
      <c r="L99" s="5">
        <f t="shared" si="5"/>
        <v>13997.485364032847</v>
      </c>
      <c r="M99" s="26">
        <v>37821</v>
      </c>
      <c r="N99" s="43" t="s">
        <v>5</v>
      </c>
      <c r="O99" s="44" t="s">
        <v>919</v>
      </c>
      <c r="P99" s="111">
        <v>32</v>
      </c>
      <c r="Q99" s="48"/>
    </row>
    <row r="100" spans="2:17" ht="54" customHeight="1" x14ac:dyDescent="0.25">
      <c r="B100" s="155"/>
      <c r="C100" s="34" t="s">
        <v>19</v>
      </c>
      <c r="D100" s="43" t="s">
        <v>28</v>
      </c>
      <c r="E100" s="43" t="s">
        <v>171</v>
      </c>
      <c r="F100" s="43" t="s">
        <v>1000</v>
      </c>
      <c r="G100" s="4">
        <v>42736</v>
      </c>
      <c r="H100" s="4">
        <v>43251</v>
      </c>
      <c r="I100" s="7">
        <v>1941000</v>
      </c>
      <c r="J100" s="7">
        <v>727875</v>
      </c>
      <c r="K100" s="5">
        <f t="shared" si="4"/>
        <v>76264.19394129896</v>
      </c>
      <c r="L100" s="5">
        <f t="shared" si="5"/>
        <v>28599.072727987113</v>
      </c>
      <c r="M100" s="26">
        <v>37821</v>
      </c>
      <c r="N100" s="43" t="s">
        <v>5</v>
      </c>
      <c r="O100" s="44" t="s">
        <v>919</v>
      </c>
      <c r="P100" s="111">
        <v>22</v>
      </c>
      <c r="Q100" s="48"/>
    </row>
    <row r="101" spans="2:17" ht="57.75" customHeight="1" x14ac:dyDescent="0.25">
      <c r="B101" s="155"/>
      <c r="C101" s="34" t="s">
        <v>19</v>
      </c>
      <c r="D101" s="43" t="s">
        <v>172</v>
      </c>
      <c r="E101" s="43" t="s">
        <v>173</v>
      </c>
      <c r="F101" s="43" t="s">
        <v>174</v>
      </c>
      <c r="G101" s="4">
        <v>42655</v>
      </c>
      <c r="H101" s="4">
        <v>43251</v>
      </c>
      <c r="I101" s="7">
        <v>810700</v>
      </c>
      <c r="J101" s="7">
        <v>304012</v>
      </c>
      <c r="K101" s="5">
        <f t="shared" si="4"/>
        <v>31853.365290165417</v>
      </c>
      <c r="L101" s="5">
        <f t="shared" si="5"/>
        <v>11944.992338218537</v>
      </c>
      <c r="M101" s="26">
        <v>59401</v>
      </c>
      <c r="N101" s="43" t="s">
        <v>104</v>
      </c>
      <c r="O101" s="44" t="s">
        <v>919</v>
      </c>
      <c r="P101" s="111">
        <v>21</v>
      </c>
      <c r="Q101" s="48"/>
    </row>
    <row r="102" spans="2:17" ht="51.75" x14ac:dyDescent="0.25">
      <c r="B102" s="155"/>
      <c r="C102" s="34" t="s">
        <v>19</v>
      </c>
      <c r="D102" s="43" t="s">
        <v>20</v>
      </c>
      <c r="E102" s="43" t="s">
        <v>175</v>
      </c>
      <c r="F102" s="43" t="s">
        <v>1001</v>
      </c>
      <c r="G102" s="4">
        <v>42705</v>
      </c>
      <c r="H102" s="4">
        <v>43585</v>
      </c>
      <c r="I102" s="7">
        <v>6176832</v>
      </c>
      <c r="J102" s="7">
        <v>2316312</v>
      </c>
      <c r="K102" s="5">
        <f t="shared" si="4"/>
        <v>242695.06109779575</v>
      </c>
      <c r="L102" s="5">
        <f t="shared" si="5"/>
        <v>91010.647911673412</v>
      </c>
      <c r="M102" s="26">
        <v>53851</v>
      </c>
      <c r="N102" s="43" t="s">
        <v>9</v>
      </c>
      <c r="O102" s="44" t="s">
        <v>919</v>
      </c>
      <c r="P102" s="111">
        <v>38</v>
      </c>
      <c r="Q102" s="48"/>
    </row>
    <row r="103" spans="2:17" ht="51.75" x14ac:dyDescent="0.25">
      <c r="B103" s="155"/>
      <c r="C103" s="34" t="s">
        <v>19</v>
      </c>
      <c r="D103" s="43" t="s">
        <v>20</v>
      </c>
      <c r="E103" s="43" t="s">
        <v>176</v>
      </c>
      <c r="F103" s="43" t="s">
        <v>177</v>
      </c>
      <c r="G103" s="4">
        <v>42737</v>
      </c>
      <c r="H103" s="4">
        <v>43577</v>
      </c>
      <c r="I103" s="7">
        <v>4544509</v>
      </c>
      <c r="J103" s="7">
        <v>1704190</v>
      </c>
      <c r="K103" s="5">
        <f t="shared" si="4"/>
        <v>178559.15288200855</v>
      </c>
      <c r="L103" s="5">
        <f t="shared" si="5"/>
        <v>66959.647950964601</v>
      </c>
      <c r="M103" s="26">
        <v>53851</v>
      </c>
      <c r="N103" s="43" t="s">
        <v>9</v>
      </c>
      <c r="O103" s="44" t="s">
        <v>919</v>
      </c>
      <c r="P103" s="111">
        <v>36</v>
      </c>
      <c r="Q103" s="48"/>
    </row>
    <row r="104" spans="2:17" ht="51.75" x14ac:dyDescent="0.25">
      <c r="B104" s="155"/>
      <c r="C104" s="34" t="s">
        <v>19</v>
      </c>
      <c r="D104" s="43" t="s">
        <v>178</v>
      </c>
      <c r="E104" s="43" t="s">
        <v>74</v>
      </c>
      <c r="F104" s="43" t="s">
        <v>1002</v>
      </c>
      <c r="G104" s="4">
        <v>42887</v>
      </c>
      <c r="H104" s="4">
        <v>43616</v>
      </c>
      <c r="I104" s="7">
        <v>499700</v>
      </c>
      <c r="J104" s="7">
        <v>187387</v>
      </c>
      <c r="K104" s="5">
        <f t="shared" si="4"/>
        <v>19633.806137283405</v>
      </c>
      <c r="L104" s="5">
        <f t="shared" si="5"/>
        <v>7362.6576558877841</v>
      </c>
      <c r="M104" s="26">
        <v>75701</v>
      </c>
      <c r="N104" s="43" t="s">
        <v>179</v>
      </c>
      <c r="O104" s="44" t="s">
        <v>919</v>
      </c>
      <c r="P104" s="111">
        <v>29</v>
      </c>
      <c r="Q104" s="48"/>
    </row>
    <row r="105" spans="2:17" ht="38.25" customHeight="1" x14ac:dyDescent="0.25">
      <c r="B105" s="155"/>
      <c r="C105" s="34" t="s">
        <v>19</v>
      </c>
      <c r="D105" s="43" t="s">
        <v>134</v>
      </c>
      <c r="E105" s="43" t="s">
        <v>180</v>
      </c>
      <c r="F105" s="43" t="s">
        <v>1003</v>
      </c>
      <c r="G105" s="4">
        <v>42887</v>
      </c>
      <c r="H105" s="4">
        <v>43434</v>
      </c>
      <c r="I105" s="7">
        <v>1853881</v>
      </c>
      <c r="J105" s="7">
        <v>695205</v>
      </c>
      <c r="K105" s="5">
        <f t="shared" si="4"/>
        <v>72841.185022199526</v>
      </c>
      <c r="L105" s="5">
        <f t="shared" si="5"/>
        <v>27315.429649129699</v>
      </c>
      <c r="M105" s="26">
        <v>38716</v>
      </c>
      <c r="N105" s="43" t="s">
        <v>5</v>
      </c>
      <c r="O105" s="44" t="s">
        <v>919</v>
      </c>
      <c r="P105" s="111">
        <v>26</v>
      </c>
      <c r="Q105" s="48"/>
    </row>
    <row r="106" spans="2:17" ht="39.75" customHeight="1" x14ac:dyDescent="0.25">
      <c r="B106" s="155"/>
      <c r="C106" s="34" t="s">
        <v>19</v>
      </c>
      <c r="D106" s="43" t="s">
        <v>134</v>
      </c>
      <c r="E106" s="43" t="s">
        <v>181</v>
      </c>
      <c r="F106" s="43" t="s">
        <v>1004</v>
      </c>
      <c r="G106" s="4">
        <v>42887</v>
      </c>
      <c r="H106" s="4">
        <v>43434</v>
      </c>
      <c r="I106" s="7">
        <v>2813113</v>
      </c>
      <c r="J106" s="7">
        <v>1054917</v>
      </c>
      <c r="K106" s="5">
        <f t="shared" si="4"/>
        <v>110530.5488978822</v>
      </c>
      <c r="L106" s="5">
        <f t="shared" si="5"/>
        <v>41448.941102510704</v>
      </c>
      <c r="M106" s="26">
        <v>38716</v>
      </c>
      <c r="N106" s="43" t="s">
        <v>5</v>
      </c>
      <c r="O106" s="44" t="s">
        <v>919</v>
      </c>
      <c r="P106" s="111">
        <v>26</v>
      </c>
      <c r="Q106" s="48"/>
    </row>
    <row r="107" spans="2:17" ht="51.75" x14ac:dyDescent="0.25">
      <c r="B107" s="155"/>
      <c r="C107" s="34" t="s">
        <v>19</v>
      </c>
      <c r="D107" s="43" t="s">
        <v>182</v>
      </c>
      <c r="E107" s="43" t="s">
        <v>183</v>
      </c>
      <c r="F107" s="43" t="s">
        <v>1005</v>
      </c>
      <c r="G107" s="4">
        <v>42814</v>
      </c>
      <c r="H107" s="4">
        <v>43158</v>
      </c>
      <c r="I107" s="7">
        <v>643800</v>
      </c>
      <c r="J107" s="7">
        <v>241425</v>
      </c>
      <c r="K107" s="5">
        <f t="shared" si="4"/>
        <v>25295.666182075362</v>
      </c>
      <c r="L107" s="5">
        <f t="shared" si="5"/>
        <v>9485.8748182782601</v>
      </c>
      <c r="M107" s="26">
        <v>34101</v>
      </c>
      <c r="N107" s="43" t="s">
        <v>40</v>
      </c>
      <c r="O107" s="44" t="s">
        <v>919</v>
      </c>
      <c r="P107" s="111">
        <v>32</v>
      </c>
      <c r="Q107" s="48"/>
    </row>
    <row r="108" spans="2:17" ht="52.5" customHeight="1" x14ac:dyDescent="0.25">
      <c r="B108" s="155"/>
      <c r="C108" s="34" t="s">
        <v>19</v>
      </c>
      <c r="D108" s="43" t="s">
        <v>102</v>
      </c>
      <c r="E108" s="43" t="s">
        <v>184</v>
      </c>
      <c r="F108" s="43" t="s">
        <v>1007</v>
      </c>
      <c r="G108" s="4">
        <v>42887</v>
      </c>
      <c r="H108" s="4">
        <v>43585</v>
      </c>
      <c r="I108" s="7">
        <v>3851000</v>
      </c>
      <c r="J108" s="7">
        <v>1444125</v>
      </c>
      <c r="K108" s="5">
        <f t="shared" si="4"/>
        <v>151310.3610860084</v>
      </c>
      <c r="L108" s="5">
        <f t="shared" si="5"/>
        <v>56741.385407253154</v>
      </c>
      <c r="M108" s="26">
        <v>59458</v>
      </c>
      <c r="N108" s="43" t="s">
        <v>104</v>
      </c>
      <c r="O108" s="44" t="s">
        <v>919</v>
      </c>
      <c r="P108" s="111">
        <v>36</v>
      </c>
      <c r="Q108" s="48"/>
    </row>
    <row r="109" spans="2:17" ht="52.5" customHeight="1" x14ac:dyDescent="0.25">
      <c r="B109" s="155"/>
      <c r="C109" s="34" t="s">
        <v>19</v>
      </c>
      <c r="D109" s="43" t="s">
        <v>185</v>
      </c>
      <c r="E109" s="43" t="s">
        <v>186</v>
      </c>
      <c r="F109" s="43" t="s">
        <v>1043</v>
      </c>
      <c r="G109" s="4">
        <v>42795</v>
      </c>
      <c r="H109" s="4">
        <v>43585</v>
      </c>
      <c r="I109" s="7">
        <v>7575593</v>
      </c>
      <c r="J109" s="7">
        <v>2840847</v>
      </c>
      <c r="K109" s="5">
        <f t="shared" si="4"/>
        <v>297654.04109858157</v>
      </c>
      <c r="L109" s="5">
        <f t="shared" si="5"/>
        <v>111620.25067777297</v>
      </c>
      <c r="M109" s="27" t="s">
        <v>952</v>
      </c>
      <c r="N109" s="43" t="s">
        <v>104</v>
      </c>
      <c r="O109" s="44" t="s">
        <v>919</v>
      </c>
      <c r="P109" s="111">
        <v>33</v>
      </c>
      <c r="Q109" s="48"/>
    </row>
    <row r="110" spans="2:17" ht="64.5" x14ac:dyDescent="0.25">
      <c r="B110" s="155"/>
      <c r="C110" s="34" t="s">
        <v>19</v>
      </c>
      <c r="D110" s="43" t="s">
        <v>187</v>
      </c>
      <c r="E110" s="43" t="s">
        <v>188</v>
      </c>
      <c r="F110" s="43" t="s">
        <v>1006</v>
      </c>
      <c r="G110" s="4">
        <v>42675</v>
      </c>
      <c r="H110" s="4">
        <v>42979</v>
      </c>
      <c r="I110" s="7">
        <v>1347000</v>
      </c>
      <c r="J110" s="7">
        <v>505125</v>
      </c>
      <c r="K110" s="5">
        <f t="shared" si="4"/>
        <v>52925.228871164196</v>
      </c>
      <c r="L110" s="5">
        <f t="shared" si="5"/>
        <v>19846.960826686573</v>
      </c>
      <c r="M110" s="26">
        <v>47201</v>
      </c>
      <c r="N110" s="43" t="s">
        <v>189</v>
      </c>
      <c r="O110" s="44" t="s">
        <v>919</v>
      </c>
      <c r="P110" s="111">
        <v>20</v>
      </c>
      <c r="Q110" s="48"/>
    </row>
    <row r="111" spans="2:17" ht="51.75" x14ac:dyDescent="0.25">
      <c r="B111" s="155"/>
      <c r="C111" s="34" t="s">
        <v>19</v>
      </c>
      <c r="D111" s="43" t="s">
        <v>190</v>
      </c>
      <c r="E111" s="43" t="s">
        <v>191</v>
      </c>
      <c r="F111" s="43" t="s">
        <v>1044</v>
      </c>
      <c r="G111" s="4">
        <v>42675</v>
      </c>
      <c r="H111" s="4">
        <v>43039</v>
      </c>
      <c r="I111" s="7">
        <v>499000</v>
      </c>
      <c r="J111" s="7">
        <v>187125</v>
      </c>
      <c r="K111" s="5">
        <f t="shared" si="4"/>
        <v>19606.302306392674</v>
      </c>
      <c r="L111" s="5">
        <f t="shared" si="5"/>
        <v>7352.3633648972536</v>
      </c>
      <c r="M111" s="26">
        <v>28504</v>
      </c>
      <c r="N111" s="43" t="s">
        <v>63</v>
      </c>
      <c r="O111" s="44" t="s">
        <v>919</v>
      </c>
      <c r="P111" s="111">
        <v>26</v>
      </c>
      <c r="Q111" s="48"/>
    </row>
    <row r="112" spans="2:17" ht="51.75" x14ac:dyDescent="0.25">
      <c r="B112" s="155"/>
      <c r="C112" s="34" t="s">
        <v>19</v>
      </c>
      <c r="D112" s="43" t="s">
        <v>3</v>
      </c>
      <c r="E112" s="43" t="s">
        <v>192</v>
      </c>
      <c r="F112" s="43" t="s">
        <v>193</v>
      </c>
      <c r="G112" s="4">
        <v>42887</v>
      </c>
      <c r="H112" s="4">
        <v>43008</v>
      </c>
      <c r="I112" s="7">
        <v>1197500</v>
      </c>
      <c r="J112" s="7">
        <v>449062</v>
      </c>
      <c r="K112" s="5">
        <f t="shared" si="4"/>
        <v>47051.196416643746</v>
      </c>
      <c r="L112" s="5">
        <f t="shared" si="5"/>
        <v>17644.179010647913</v>
      </c>
      <c r="M112" s="26">
        <v>38801</v>
      </c>
      <c r="N112" s="43" t="s">
        <v>5</v>
      </c>
      <c r="O112" s="44" t="s">
        <v>919</v>
      </c>
      <c r="P112" s="111">
        <v>32</v>
      </c>
      <c r="Q112" s="48"/>
    </row>
    <row r="113" spans="2:17" ht="26.25" x14ac:dyDescent="0.25">
      <c r="B113" s="155"/>
      <c r="C113" s="34" t="s">
        <v>19</v>
      </c>
      <c r="D113" s="43" t="s">
        <v>194</v>
      </c>
      <c r="E113" s="43" t="s">
        <v>195</v>
      </c>
      <c r="F113" s="43" t="s">
        <v>1045</v>
      </c>
      <c r="G113" s="4">
        <v>42856</v>
      </c>
      <c r="H113" s="4">
        <v>43221</v>
      </c>
      <c r="I113" s="7">
        <v>2969000</v>
      </c>
      <c r="J113" s="7">
        <v>1113375</v>
      </c>
      <c r="K113" s="5">
        <f t="shared" si="4"/>
        <v>116655.53416368709</v>
      </c>
      <c r="L113" s="5">
        <f t="shared" si="5"/>
        <v>43745.825311382658</v>
      </c>
      <c r="M113" s="26">
        <v>59102</v>
      </c>
      <c r="N113" s="43" t="s">
        <v>104</v>
      </c>
      <c r="O113" s="44" t="s">
        <v>919</v>
      </c>
      <c r="P113" s="111">
        <v>37</v>
      </c>
      <c r="Q113" s="48"/>
    </row>
    <row r="114" spans="2:17" ht="51.75" x14ac:dyDescent="0.25">
      <c r="B114" s="155"/>
      <c r="C114" s="34" t="s">
        <v>19</v>
      </c>
      <c r="D114" s="43" t="s">
        <v>196</v>
      </c>
      <c r="E114" s="43" t="s">
        <v>197</v>
      </c>
      <c r="F114" s="43" t="s">
        <v>198</v>
      </c>
      <c r="G114" s="4">
        <v>42856</v>
      </c>
      <c r="H114" s="4">
        <v>43221</v>
      </c>
      <c r="I114" s="7">
        <v>254500</v>
      </c>
      <c r="J114" s="7">
        <v>95437</v>
      </c>
      <c r="K114" s="5">
        <f t="shared" si="4"/>
        <v>9999.607088130133</v>
      </c>
      <c r="L114" s="5">
        <f t="shared" si="5"/>
        <v>3749.8330124553063</v>
      </c>
      <c r="M114" s="26">
        <v>39470</v>
      </c>
      <c r="N114" s="43" t="s">
        <v>104</v>
      </c>
      <c r="O114" s="44" t="s">
        <v>919</v>
      </c>
      <c r="P114" s="111">
        <v>43</v>
      </c>
      <c r="Q114" s="48"/>
    </row>
    <row r="115" spans="2:17" ht="39" x14ac:dyDescent="0.25">
      <c r="B115" s="155"/>
      <c r="C115" s="34" t="s">
        <v>19</v>
      </c>
      <c r="D115" s="43" t="s">
        <v>199</v>
      </c>
      <c r="E115" s="43" t="s">
        <v>200</v>
      </c>
      <c r="F115" s="43" t="s">
        <v>201</v>
      </c>
      <c r="G115" s="4">
        <v>42887</v>
      </c>
      <c r="H115" s="4">
        <v>43217</v>
      </c>
      <c r="I115" s="7">
        <v>58000</v>
      </c>
      <c r="J115" s="7">
        <v>21750</v>
      </c>
      <c r="K115" s="5">
        <f t="shared" si="4"/>
        <v>2278.8888452320143</v>
      </c>
      <c r="L115" s="5">
        <f t="shared" si="5"/>
        <v>854.58331696200537</v>
      </c>
      <c r="M115" s="26">
        <v>69501</v>
      </c>
      <c r="N115" s="43" t="s">
        <v>58</v>
      </c>
      <c r="O115" s="44" t="s">
        <v>919</v>
      </c>
      <c r="P115" s="111">
        <v>35</v>
      </c>
      <c r="Q115" s="48"/>
    </row>
    <row r="116" spans="2:17" ht="39" x14ac:dyDescent="0.25">
      <c r="B116" s="155"/>
      <c r="C116" s="34" t="s">
        <v>19</v>
      </c>
      <c r="D116" s="43" t="s">
        <v>199</v>
      </c>
      <c r="E116" s="43" t="s">
        <v>202</v>
      </c>
      <c r="F116" s="43" t="s">
        <v>203</v>
      </c>
      <c r="G116" s="4">
        <v>42887</v>
      </c>
      <c r="H116" s="4">
        <v>43217</v>
      </c>
      <c r="I116" s="7">
        <v>346000</v>
      </c>
      <c r="J116" s="7">
        <v>129750</v>
      </c>
      <c r="K116" s="5">
        <f t="shared" si="4"/>
        <v>13594.750697418569</v>
      </c>
      <c r="L116" s="5">
        <f t="shared" si="5"/>
        <v>5098.0315115319636</v>
      </c>
      <c r="M116" s="26">
        <v>69501</v>
      </c>
      <c r="N116" s="43" t="s">
        <v>58</v>
      </c>
      <c r="O116" s="44" t="s">
        <v>919</v>
      </c>
      <c r="P116" s="111">
        <v>40</v>
      </c>
      <c r="Q116" s="48"/>
    </row>
    <row r="117" spans="2:17" ht="39" x14ac:dyDescent="0.25">
      <c r="B117" s="155"/>
      <c r="C117" s="34" t="s">
        <v>19</v>
      </c>
      <c r="D117" s="43" t="s">
        <v>199</v>
      </c>
      <c r="E117" s="43" t="s">
        <v>204</v>
      </c>
      <c r="F117" s="43" t="s">
        <v>205</v>
      </c>
      <c r="G117" s="4">
        <v>42887</v>
      </c>
      <c r="H117" s="4">
        <v>43217</v>
      </c>
      <c r="I117" s="7">
        <v>250000</v>
      </c>
      <c r="J117" s="7">
        <v>93750</v>
      </c>
      <c r="K117" s="5">
        <f t="shared" si="4"/>
        <v>9822.7967466897171</v>
      </c>
      <c r="L117" s="5">
        <f t="shared" si="5"/>
        <v>3683.5487800086439</v>
      </c>
      <c r="M117" s="26">
        <v>69501</v>
      </c>
      <c r="N117" s="43" t="s">
        <v>58</v>
      </c>
      <c r="O117" s="44" t="s">
        <v>919</v>
      </c>
      <c r="P117" s="111">
        <v>35</v>
      </c>
      <c r="Q117" s="48"/>
    </row>
    <row r="118" spans="2:17" ht="51.75" x14ac:dyDescent="0.25">
      <c r="B118" s="155"/>
      <c r="C118" s="34" t="s">
        <v>19</v>
      </c>
      <c r="D118" s="43" t="s">
        <v>3</v>
      </c>
      <c r="E118" s="43" t="s">
        <v>206</v>
      </c>
      <c r="F118" s="43" t="s">
        <v>1046</v>
      </c>
      <c r="G118" s="4">
        <v>42887</v>
      </c>
      <c r="H118" s="4">
        <v>43008</v>
      </c>
      <c r="I118" s="7">
        <v>712600</v>
      </c>
      <c r="J118" s="7">
        <v>267225</v>
      </c>
      <c r="K118" s="5">
        <f t="shared" si="4"/>
        <v>27998.899846764369</v>
      </c>
      <c r="L118" s="5">
        <f t="shared" si="5"/>
        <v>10499.587442536638</v>
      </c>
      <c r="M118" s="26">
        <v>38801</v>
      </c>
      <c r="N118" s="43" t="s">
        <v>5</v>
      </c>
      <c r="O118" s="44" t="s">
        <v>919</v>
      </c>
      <c r="P118" s="111">
        <v>32</v>
      </c>
      <c r="Q118" s="48"/>
    </row>
    <row r="119" spans="2:17" ht="52.5" customHeight="1" x14ac:dyDescent="0.25">
      <c r="B119" s="155"/>
      <c r="C119" s="34" t="s">
        <v>19</v>
      </c>
      <c r="D119" s="43" t="s">
        <v>207</v>
      </c>
      <c r="E119" s="43" t="s">
        <v>208</v>
      </c>
      <c r="F119" s="43" t="s">
        <v>1047</v>
      </c>
      <c r="G119" s="4">
        <v>42856</v>
      </c>
      <c r="H119" s="4">
        <v>43221</v>
      </c>
      <c r="I119" s="7">
        <v>857000</v>
      </c>
      <c r="J119" s="7">
        <v>321374</v>
      </c>
      <c r="K119" s="5">
        <f t="shared" si="4"/>
        <v>33672.54724765235</v>
      </c>
      <c r="L119" s="5">
        <f t="shared" si="5"/>
        <v>12627.165926682645</v>
      </c>
      <c r="M119" s="26">
        <v>33152</v>
      </c>
      <c r="N119" s="43" t="s">
        <v>40</v>
      </c>
      <c r="O119" s="44" t="s">
        <v>919</v>
      </c>
      <c r="P119" s="111">
        <v>29</v>
      </c>
      <c r="Q119" s="48"/>
    </row>
    <row r="120" spans="2:17" ht="51.75" x14ac:dyDescent="0.25">
      <c r="B120" s="155"/>
      <c r="C120" s="34" t="s">
        <v>19</v>
      </c>
      <c r="D120" s="43" t="s">
        <v>79</v>
      </c>
      <c r="E120" s="43" t="s">
        <v>209</v>
      </c>
      <c r="F120" s="43" t="s">
        <v>1048</v>
      </c>
      <c r="G120" s="4">
        <v>42767</v>
      </c>
      <c r="H120" s="4">
        <v>43189</v>
      </c>
      <c r="I120" s="7">
        <v>1335054</v>
      </c>
      <c r="J120" s="7">
        <v>500645</v>
      </c>
      <c r="K120" s="5">
        <f t="shared" si="4"/>
        <v>52455.856351420378</v>
      </c>
      <c r="L120" s="5">
        <f t="shared" si="5"/>
        <v>19670.936308985893</v>
      </c>
      <c r="M120" s="26">
        <v>37901</v>
      </c>
      <c r="N120" s="43" t="s">
        <v>5</v>
      </c>
      <c r="O120" s="44" t="s">
        <v>919</v>
      </c>
      <c r="P120" s="111">
        <v>27</v>
      </c>
      <c r="Q120" s="48"/>
    </row>
    <row r="121" spans="2:17" ht="51.75" x14ac:dyDescent="0.25">
      <c r="B121" s="155"/>
      <c r="C121" s="34" t="s">
        <v>19</v>
      </c>
      <c r="D121" s="43" t="s">
        <v>79</v>
      </c>
      <c r="E121" s="43" t="s">
        <v>210</v>
      </c>
      <c r="F121" s="43" t="s">
        <v>1049</v>
      </c>
      <c r="G121" s="4">
        <v>42767</v>
      </c>
      <c r="H121" s="4">
        <v>43189</v>
      </c>
      <c r="I121" s="7">
        <v>845000</v>
      </c>
      <c r="J121" s="7">
        <v>316875</v>
      </c>
      <c r="K121" s="5">
        <f t="shared" si="4"/>
        <v>33201.053003811241</v>
      </c>
      <c r="L121" s="5">
        <f t="shared" si="5"/>
        <v>12450.394876429216</v>
      </c>
      <c r="M121" s="26">
        <v>37901</v>
      </c>
      <c r="N121" s="43" t="s">
        <v>5</v>
      </c>
      <c r="O121" s="44" t="s">
        <v>919</v>
      </c>
      <c r="P121" s="111">
        <v>23</v>
      </c>
      <c r="Q121" s="48"/>
    </row>
    <row r="122" spans="2:17" ht="51.75" x14ac:dyDescent="0.25">
      <c r="B122" s="155"/>
      <c r="C122" s="34" t="s">
        <v>19</v>
      </c>
      <c r="D122" s="43" t="s">
        <v>211</v>
      </c>
      <c r="E122" s="43" t="s">
        <v>212</v>
      </c>
      <c r="F122" s="43" t="s">
        <v>1050</v>
      </c>
      <c r="G122" s="4">
        <v>42646</v>
      </c>
      <c r="H122" s="4">
        <v>43039</v>
      </c>
      <c r="I122" s="7">
        <v>575020</v>
      </c>
      <c r="J122" s="7">
        <v>215632</v>
      </c>
      <c r="K122" s="5">
        <f t="shared" si="4"/>
        <v>22593.218341126085</v>
      </c>
      <c r="L122" s="5">
        <f t="shared" si="5"/>
        <v>8472.437232328788</v>
      </c>
      <c r="M122" s="26">
        <v>25601</v>
      </c>
      <c r="N122" s="43" t="s">
        <v>63</v>
      </c>
      <c r="O122" s="44" t="s">
        <v>919</v>
      </c>
      <c r="P122" s="111">
        <v>27</v>
      </c>
      <c r="Q122" s="48"/>
    </row>
    <row r="123" spans="2:17" ht="53.25" customHeight="1" x14ac:dyDescent="0.25">
      <c r="B123" s="155"/>
      <c r="C123" s="34" t="s">
        <v>19</v>
      </c>
      <c r="D123" s="43" t="s">
        <v>213</v>
      </c>
      <c r="E123" s="43" t="s">
        <v>214</v>
      </c>
      <c r="F123" s="43" t="s">
        <v>1051</v>
      </c>
      <c r="G123" s="4">
        <v>42795</v>
      </c>
      <c r="H123" s="4">
        <v>43159</v>
      </c>
      <c r="I123" s="7">
        <v>213000</v>
      </c>
      <c r="J123" s="7">
        <v>79875</v>
      </c>
      <c r="K123" s="5">
        <f t="shared" si="4"/>
        <v>8369.022828179639</v>
      </c>
      <c r="L123" s="5">
        <f t="shared" si="5"/>
        <v>3138.3835605673648</v>
      </c>
      <c r="M123" s="26">
        <v>37821</v>
      </c>
      <c r="N123" s="43" t="s">
        <v>5</v>
      </c>
      <c r="O123" s="44" t="s">
        <v>919</v>
      </c>
      <c r="P123" s="111">
        <v>27</v>
      </c>
      <c r="Q123" s="48"/>
    </row>
    <row r="124" spans="2:17" ht="51.75" x14ac:dyDescent="0.25">
      <c r="B124" s="155"/>
      <c r="C124" s="34" t="s">
        <v>19</v>
      </c>
      <c r="D124" s="43" t="s">
        <v>43</v>
      </c>
      <c r="E124" s="43" t="s">
        <v>215</v>
      </c>
      <c r="F124" s="43" t="s">
        <v>216</v>
      </c>
      <c r="G124" s="4">
        <v>42767</v>
      </c>
      <c r="H124" s="4">
        <v>43189</v>
      </c>
      <c r="I124" s="7">
        <v>1313800</v>
      </c>
      <c r="J124" s="7">
        <v>492675</v>
      </c>
      <c r="K124" s="5">
        <f t="shared" si="4"/>
        <v>51620.761463203802</v>
      </c>
      <c r="L124" s="5">
        <f t="shared" si="5"/>
        <v>19357.785548701428</v>
      </c>
      <c r="M124" s="26">
        <v>36401</v>
      </c>
      <c r="N124" s="43" t="s">
        <v>45</v>
      </c>
      <c r="O124" s="44" t="s">
        <v>919</v>
      </c>
      <c r="P124" s="111">
        <v>32</v>
      </c>
      <c r="Q124" s="48"/>
    </row>
    <row r="125" spans="2:17" ht="51.75" x14ac:dyDescent="0.25">
      <c r="B125" s="155"/>
      <c r="C125" s="34" t="s">
        <v>19</v>
      </c>
      <c r="D125" s="43" t="s">
        <v>43</v>
      </c>
      <c r="E125" s="43" t="s">
        <v>217</v>
      </c>
      <c r="F125" s="43" t="s">
        <v>1048</v>
      </c>
      <c r="G125" s="4">
        <v>42736</v>
      </c>
      <c r="H125" s="4">
        <v>43100</v>
      </c>
      <c r="I125" s="7">
        <v>521000</v>
      </c>
      <c r="J125" s="7">
        <v>195375</v>
      </c>
      <c r="K125" s="5">
        <f t="shared" si="4"/>
        <v>20470.708420101371</v>
      </c>
      <c r="L125" s="5">
        <f t="shared" si="5"/>
        <v>7676.5156575380142</v>
      </c>
      <c r="M125" s="26">
        <v>36401</v>
      </c>
      <c r="N125" s="43" t="s">
        <v>45</v>
      </c>
      <c r="O125" s="44" t="s">
        <v>919</v>
      </c>
      <c r="P125" s="111">
        <v>27</v>
      </c>
      <c r="Q125" s="48"/>
    </row>
    <row r="126" spans="2:17" ht="26.25" x14ac:dyDescent="0.25">
      <c r="B126" s="155"/>
      <c r="C126" s="34" t="s">
        <v>19</v>
      </c>
      <c r="D126" s="43" t="s">
        <v>199</v>
      </c>
      <c r="E126" s="43" t="s">
        <v>218</v>
      </c>
      <c r="F126" s="43" t="s">
        <v>219</v>
      </c>
      <c r="G126" s="4">
        <v>42887</v>
      </c>
      <c r="H126" s="4">
        <v>43217</v>
      </c>
      <c r="I126" s="7">
        <v>63000</v>
      </c>
      <c r="J126" s="7">
        <v>23625</v>
      </c>
      <c r="K126" s="5">
        <f t="shared" si="4"/>
        <v>2475.344780165809</v>
      </c>
      <c r="L126" s="5">
        <f t="shared" si="5"/>
        <v>928.25429256217831</v>
      </c>
      <c r="M126" s="26">
        <v>69501</v>
      </c>
      <c r="N126" s="43" t="s">
        <v>58</v>
      </c>
      <c r="O126" s="44" t="s">
        <v>919</v>
      </c>
      <c r="P126" s="111">
        <v>40</v>
      </c>
      <c r="Q126" s="48"/>
    </row>
    <row r="127" spans="2:17" ht="39" x14ac:dyDescent="0.25">
      <c r="B127" s="155"/>
      <c r="C127" s="34" t="s">
        <v>19</v>
      </c>
      <c r="D127" s="43" t="s">
        <v>199</v>
      </c>
      <c r="E127" s="43" t="s">
        <v>220</v>
      </c>
      <c r="F127" s="43" t="s">
        <v>221</v>
      </c>
      <c r="G127" s="4">
        <v>42887</v>
      </c>
      <c r="H127" s="4">
        <v>43217</v>
      </c>
      <c r="I127" s="7">
        <v>880000</v>
      </c>
      <c r="J127" s="7">
        <v>330000</v>
      </c>
      <c r="K127" s="5">
        <f t="shared" si="4"/>
        <v>34576.244548347808</v>
      </c>
      <c r="L127" s="5">
        <f t="shared" si="5"/>
        <v>12966.091705630426</v>
      </c>
      <c r="M127" s="26">
        <v>69501</v>
      </c>
      <c r="N127" s="43" t="s">
        <v>58</v>
      </c>
      <c r="O127" s="44" t="s">
        <v>919</v>
      </c>
      <c r="P127" s="111">
        <v>28</v>
      </c>
      <c r="Q127" s="48"/>
    </row>
    <row r="128" spans="2:17" ht="26.25" x14ac:dyDescent="0.25">
      <c r="B128" s="155"/>
      <c r="C128" s="34" t="s">
        <v>19</v>
      </c>
      <c r="D128" s="43" t="s">
        <v>222</v>
      </c>
      <c r="E128" s="43" t="s">
        <v>223</v>
      </c>
      <c r="F128" s="43" t="s">
        <v>224</v>
      </c>
      <c r="G128" s="4">
        <v>42856</v>
      </c>
      <c r="H128" s="4">
        <v>43221</v>
      </c>
      <c r="I128" s="7">
        <v>1999868</v>
      </c>
      <c r="J128" s="7">
        <v>749950</v>
      </c>
      <c r="K128" s="5">
        <f t="shared" si="4"/>
        <v>78577.187536835481</v>
      </c>
      <c r="L128" s="5">
        <f t="shared" si="5"/>
        <v>29466.425680719814</v>
      </c>
      <c r="M128" s="26">
        <v>58282</v>
      </c>
      <c r="N128" s="43" t="s">
        <v>104</v>
      </c>
      <c r="O128" s="44" t="s">
        <v>919</v>
      </c>
      <c r="P128" s="111">
        <v>29</v>
      </c>
      <c r="Q128" s="48"/>
    </row>
    <row r="129" spans="2:17" ht="26.25" x14ac:dyDescent="0.25">
      <c r="B129" s="155"/>
      <c r="C129" s="34" t="s">
        <v>19</v>
      </c>
      <c r="D129" s="43" t="s">
        <v>222</v>
      </c>
      <c r="E129" s="43" t="s">
        <v>225</v>
      </c>
      <c r="F129" s="43" t="s">
        <v>226</v>
      </c>
      <c r="G129" s="4">
        <v>42856</v>
      </c>
      <c r="H129" s="4">
        <v>43221</v>
      </c>
      <c r="I129" s="7">
        <v>4529000</v>
      </c>
      <c r="J129" s="7">
        <v>1698375</v>
      </c>
      <c r="K129" s="5">
        <f t="shared" si="4"/>
        <v>177949.78586303091</v>
      </c>
      <c r="L129" s="5">
        <f t="shared" si="5"/>
        <v>66731.169698636601</v>
      </c>
      <c r="M129" s="26">
        <v>58282</v>
      </c>
      <c r="N129" s="43" t="s">
        <v>104</v>
      </c>
      <c r="O129" s="44" t="s">
        <v>919</v>
      </c>
      <c r="P129" s="111">
        <v>34</v>
      </c>
      <c r="Q129" s="48"/>
    </row>
    <row r="130" spans="2:17" ht="51" customHeight="1" x14ac:dyDescent="0.25">
      <c r="B130" s="155"/>
      <c r="C130" s="34" t="s">
        <v>19</v>
      </c>
      <c r="D130" s="43" t="s">
        <v>227</v>
      </c>
      <c r="E130" s="43" t="s">
        <v>228</v>
      </c>
      <c r="F130" s="43" t="s">
        <v>1052</v>
      </c>
      <c r="G130" s="4">
        <v>42719</v>
      </c>
      <c r="H130" s="4">
        <v>42766</v>
      </c>
      <c r="I130" s="7">
        <v>93500</v>
      </c>
      <c r="J130" s="7">
        <v>35062</v>
      </c>
      <c r="K130" s="5">
        <f t="shared" si="4"/>
        <v>3673.7259832619543</v>
      </c>
      <c r="L130" s="5">
        <f t="shared" si="5"/>
        <v>1377.6275981297395</v>
      </c>
      <c r="M130" s="26">
        <v>25301</v>
      </c>
      <c r="N130" s="43" t="s">
        <v>63</v>
      </c>
      <c r="O130" s="44" t="s">
        <v>919</v>
      </c>
      <c r="P130" s="111">
        <v>20</v>
      </c>
      <c r="Q130" s="48"/>
    </row>
    <row r="131" spans="2:17" ht="26.25" x14ac:dyDescent="0.25">
      <c r="B131" s="155"/>
      <c r="C131" s="34" t="s">
        <v>19</v>
      </c>
      <c r="D131" s="43" t="s">
        <v>229</v>
      </c>
      <c r="E131" s="43" t="s">
        <v>230</v>
      </c>
      <c r="F131" s="43" t="s">
        <v>231</v>
      </c>
      <c r="G131" s="4">
        <v>42856</v>
      </c>
      <c r="H131" s="4">
        <v>43221</v>
      </c>
      <c r="I131" s="7">
        <v>1092526</v>
      </c>
      <c r="J131" s="7">
        <v>409697</v>
      </c>
      <c r="K131" s="5">
        <f t="shared" si="4"/>
        <v>42926.643353895721</v>
      </c>
      <c r="L131" s="5">
        <f t="shared" si="5"/>
        <v>16097.481434914149</v>
      </c>
      <c r="M131" s="26">
        <v>25792</v>
      </c>
      <c r="N131" s="43" t="s">
        <v>63</v>
      </c>
      <c r="O131" s="44" t="s">
        <v>919</v>
      </c>
      <c r="P131" s="111">
        <v>29</v>
      </c>
      <c r="Q131" s="48"/>
    </row>
    <row r="132" spans="2:17" ht="26.25" x14ac:dyDescent="0.25">
      <c r="B132" s="155"/>
      <c r="C132" s="34" t="s">
        <v>19</v>
      </c>
      <c r="D132" s="43" t="s">
        <v>199</v>
      </c>
      <c r="E132" s="43" t="s">
        <v>232</v>
      </c>
      <c r="F132" s="43" t="s">
        <v>233</v>
      </c>
      <c r="G132" s="4">
        <v>42887</v>
      </c>
      <c r="H132" s="4">
        <v>43217</v>
      </c>
      <c r="I132" s="7">
        <v>1640000</v>
      </c>
      <c r="J132" s="7">
        <v>615000</v>
      </c>
      <c r="K132" s="5">
        <f t="shared" si="4"/>
        <v>64437.546658284547</v>
      </c>
      <c r="L132" s="5">
        <f t="shared" si="5"/>
        <v>24164.079996856704</v>
      </c>
      <c r="M132" s="26">
        <v>69501</v>
      </c>
      <c r="N132" s="43" t="s">
        <v>58</v>
      </c>
      <c r="O132" s="44" t="s">
        <v>919</v>
      </c>
      <c r="P132" s="111">
        <v>28</v>
      </c>
      <c r="Q132" s="48"/>
    </row>
    <row r="133" spans="2:17" ht="51" customHeight="1" x14ac:dyDescent="0.25">
      <c r="B133" s="155"/>
      <c r="C133" s="34" t="s">
        <v>19</v>
      </c>
      <c r="D133" s="43" t="s">
        <v>234</v>
      </c>
      <c r="E133" s="43" t="s">
        <v>235</v>
      </c>
      <c r="F133" s="43" t="s">
        <v>1053</v>
      </c>
      <c r="G133" s="4">
        <v>42948</v>
      </c>
      <c r="H133" s="4">
        <v>43100</v>
      </c>
      <c r="I133" s="7">
        <v>1467980</v>
      </c>
      <c r="J133" s="7">
        <v>330295</v>
      </c>
      <c r="K133" s="5">
        <f t="shared" si="4"/>
        <v>57678.676672822286</v>
      </c>
      <c r="L133" s="5">
        <f t="shared" si="5"/>
        <v>12977.68260579152</v>
      </c>
      <c r="M133" s="26">
        <v>38901</v>
      </c>
      <c r="N133" s="43" t="s">
        <v>5</v>
      </c>
      <c r="O133" s="44" t="s">
        <v>919</v>
      </c>
      <c r="P133" s="111">
        <v>26</v>
      </c>
      <c r="Q133" s="48"/>
    </row>
    <row r="134" spans="2:17" ht="39" x14ac:dyDescent="0.25">
      <c r="B134" s="155"/>
      <c r="C134" s="34" t="s">
        <v>19</v>
      </c>
      <c r="D134" s="43" t="s">
        <v>105</v>
      </c>
      <c r="E134" s="43" t="s">
        <v>236</v>
      </c>
      <c r="F134" s="43" t="s">
        <v>237</v>
      </c>
      <c r="G134" s="4">
        <v>42675</v>
      </c>
      <c r="H134" s="4">
        <v>43009</v>
      </c>
      <c r="I134" s="7">
        <v>1973000</v>
      </c>
      <c r="J134" s="7">
        <v>739875</v>
      </c>
      <c r="K134" s="5">
        <f t="shared" si="4"/>
        <v>77521.511924875245</v>
      </c>
      <c r="L134" s="5">
        <f t="shared" si="5"/>
        <v>29070.566971828219</v>
      </c>
      <c r="M134" s="26">
        <v>74282</v>
      </c>
      <c r="N134" s="43" t="s">
        <v>72</v>
      </c>
      <c r="O134" s="44" t="s">
        <v>919</v>
      </c>
      <c r="P134" s="111">
        <v>33</v>
      </c>
      <c r="Q134" s="48"/>
    </row>
    <row r="135" spans="2:17" ht="39" x14ac:dyDescent="0.25">
      <c r="B135" s="155"/>
      <c r="C135" s="34" t="s">
        <v>19</v>
      </c>
      <c r="D135" s="43" t="s">
        <v>105</v>
      </c>
      <c r="E135" s="43" t="s">
        <v>238</v>
      </c>
      <c r="F135" s="43" t="s">
        <v>239</v>
      </c>
      <c r="G135" s="4">
        <v>42675</v>
      </c>
      <c r="H135" s="4">
        <v>43039</v>
      </c>
      <c r="I135" s="7">
        <v>1303516</v>
      </c>
      <c r="J135" s="7">
        <v>488818</v>
      </c>
      <c r="K135" s="5">
        <f t="shared" si="4"/>
        <v>51216.690896231972</v>
      </c>
      <c r="L135" s="5">
        <f t="shared" si="5"/>
        <v>19206.239440493497</v>
      </c>
      <c r="M135" s="26">
        <v>74282</v>
      </c>
      <c r="N135" s="43" t="s">
        <v>72</v>
      </c>
      <c r="O135" s="44" t="s">
        <v>919</v>
      </c>
      <c r="P135" s="111">
        <v>30</v>
      </c>
      <c r="Q135" s="48"/>
    </row>
    <row r="136" spans="2:17" ht="51.75" x14ac:dyDescent="0.25">
      <c r="B136" s="155"/>
      <c r="C136" s="34" t="s">
        <v>19</v>
      </c>
      <c r="D136" s="43" t="s">
        <v>240</v>
      </c>
      <c r="E136" s="43" t="s">
        <v>241</v>
      </c>
      <c r="F136" s="43" t="s">
        <v>1054</v>
      </c>
      <c r="G136" s="4">
        <v>42887</v>
      </c>
      <c r="H136" s="4">
        <v>43616</v>
      </c>
      <c r="I136" s="7">
        <v>2801731</v>
      </c>
      <c r="J136" s="7">
        <v>1050648</v>
      </c>
      <c r="K136" s="5">
        <f t="shared" si="4"/>
        <v>110083.33660759892</v>
      </c>
      <c r="L136" s="5">
        <f t="shared" si="5"/>
        <v>41281.20702526423</v>
      </c>
      <c r="M136" s="26">
        <v>74233</v>
      </c>
      <c r="N136" s="43" t="s">
        <v>72</v>
      </c>
      <c r="O136" s="44" t="s">
        <v>919</v>
      </c>
      <c r="P136" s="111">
        <v>20</v>
      </c>
      <c r="Q136" s="48"/>
    </row>
    <row r="137" spans="2:17" ht="51.75" x14ac:dyDescent="0.25">
      <c r="B137" s="155"/>
      <c r="C137" s="34" t="s">
        <v>19</v>
      </c>
      <c r="D137" s="43" t="s">
        <v>242</v>
      </c>
      <c r="E137" s="43" t="s">
        <v>243</v>
      </c>
      <c r="F137" s="43" t="s">
        <v>1055</v>
      </c>
      <c r="G137" s="4">
        <v>42739</v>
      </c>
      <c r="H137" s="4">
        <v>43100</v>
      </c>
      <c r="I137" s="7">
        <v>891044</v>
      </c>
      <c r="J137" s="7">
        <v>334141</v>
      </c>
      <c r="K137" s="5">
        <f t="shared" si="4"/>
        <v>35010.176417429568</v>
      </c>
      <c r="L137" s="5">
        <f t="shared" si="5"/>
        <v>13128.796510942595</v>
      </c>
      <c r="M137" s="26">
        <v>79201</v>
      </c>
      <c r="N137" s="43" t="s">
        <v>72</v>
      </c>
      <c r="O137" s="44" t="s">
        <v>919</v>
      </c>
      <c r="P137" s="111">
        <v>35</v>
      </c>
      <c r="Q137" s="48"/>
    </row>
    <row r="138" spans="2:17" ht="39" x14ac:dyDescent="0.25">
      <c r="B138" s="155"/>
      <c r="C138" s="34" t="s">
        <v>19</v>
      </c>
      <c r="D138" s="43" t="s">
        <v>199</v>
      </c>
      <c r="E138" s="43" t="s">
        <v>244</v>
      </c>
      <c r="F138" s="43" t="s">
        <v>245</v>
      </c>
      <c r="G138" s="4">
        <v>42887</v>
      </c>
      <c r="H138" s="4">
        <v>43217</v>
      </c>
      <c r="I138" s="7">
        <v>880000</v>
      </c>
      <c r="J138" s="7">
        <v>330000</v>
      </c>
      <c r="K138" s="5">
        <f t="shared" si="4"/>
        <v>34576.244548347808</v>
      </c>
      <c r="L138" s="5">
        <f t="shared" si="5"/>
        <v>12966.091705630426</v>
      </c>
      <c r="M138" s="26">
        <v>74722</v>
      </c>
      <c r="N138" s="43" t="s">
        <v>72</v>
      </c>
      <c r="O138" s="44" t="s">
        <v>919</v>
      </c>
      <c r="P138" s="111">
        <v>23</v>
      </c>
      <c r="Q138" s="48"/>
    </row>
    <row r="139" spans="2:17" ht="51.75" x14ac:dyDescent="0.25">
      <c r="B139" s="155"/>
      <c r="C139" s="34" t="s">
        <v>19</v>
      </c>
      <c r="D139" s="43" t="s">
        <v>73</v>
      </c>
      <c r="E139" s="43" t="s">
        <v>246</v>
      </c>
      <c r="F139" s="43" t="s">
        <v>1056</v>
      </c>
      <c r="G139" s="4">
        <v>42739</v>
      </c>
      <c r="H139" s="4">
        <v>43373</v>
      </c>
      <c r="I139" s="7">
        <v>231000</v>
      </c>
      <c r="J139" s="7">
        <v>86625</v>
      </c>
      <c r="K139" s="5">
        <f t="shared" si="4"/>
        <v>9076.2641939412988</v>
      </c>
      <c r="L139" s="5">
        <f t="shared" si="5"/>
        <v>3403.5990727279868</v>
      </c>
      <c r="M139" s="26">
        <v>74213</v>
      </c>
      <c r="N139" s="43" t="s">
        <v>72</v>
      </c>
      <c r="O139" s="44" t="s">
        <v>919</v>
      </c>
      <c r="P139" s="111">
        <v>37</v>
      </c>
      <c r="Q139" s="48"/>
    </row>
    <row r="140" spans="2:17" ht="39" x14ac:dyDescent="0.25">
      <c r="B140" s="155"/>
      <c r="C140" s="34" t="s">
        <v>19</v>
      </c>
      <c r="D140" s="43" t="s">
        <v>75</v>
      </c>
      <c r="E140" s="43" t="s">
        <v>246</v>
      </c>
      <c r="F140" s="43" t="s">
        <v>1057</v>
      </c>
      <c r="G140" s="4">
        <v>42739</v>
      </c>
      <c r="H140" s="4">
        <v>43100</v>
      </c>
      <c r="I140" s="7">
        <v>903325</v>
      </c>
      <c r="J140" s="7">
        <v>338746</v>
      </c>
      <c r="K140" s="5">
        <f t="shared" si="4"/>
        <v>35492.711484813954</v>
      </c>
      <c r="L140" s="5">
        <f t="shared" si="5"/>
        <v>13309.732427016619</v>
      </c>
      <c r="M140" s="26">
        <v>73991</v>
      </c>
      <c r="N140" s="43" t="s">
        <v>72</v>
      </c>
      <c r="O140" s="44" t="s">
        <v>919</v>
      </c>
      <c r="P140" s="111">
        <v>25</v>
      </c>
      <c r="Q140" s="48"/>
    </row>
    <row r="141" spans="2:17" ht="64.5" x14ac:dyDescent="0.25">
      <c r="B141" s="155"/>
      <c r="C141" s="34" t="s">
        <v>19</v>
      </c>
      <c r="D141" s="43" t="s">
        <v>247</v>
      </c>
      <c r="E141" s="43" t="s">
        <v>248</v>
      </c>
      <c r="F141" s="43" t="s">
        <v>1058</v>
      </c>
      <c r="G141" s="4">
        <v>42887</v>
      </c>
      <c r="H141" s="4">
        <v>43616</v>
      </c>
      <c r="I141" s="7">
        <v>4996799</v>
      </c>
      <c r="J141" s="7">
        <v>1873799</v>
      </c>
      <c r="K141" s="5">
        <f t="shared" si="4"/>
        <v>196330.16384424974</v>
      </c>
      <c r="L141" s="5">
        <f t="shared" si="5"/>
        <v>73623.786884601781</v>
      </c>
      <c r="M141" s="26">
        <v>38001</v>
      </c>
      <c r="N141" s="43" t="s">
        <v>5</v>
      </c>
      <c r="O141" s="44" t="s">
        <v>919</v>
      </c>
      <c r="P141" s="111">
        <v>30</v>
      </c>
      <c r="Q141" s="48"/>
    </row>
    <row r="142" spans="2:17" ht="30.75" customHeight="1" x14ac:dyDescent="0.25">
      <c r="B142" s="155"/>
      <c r="C142" s="34" t="s">
        <v>19</v>
      </c>
      <c r="D142" s="43" t="s">
        <v>249</v>
      </c>
      <c r="E142" s="43" t="s">
        <v>250</v>
      </c>
      <c r="F142" s="43" t="s">
        <v>251</v>
      </c>
      <c r="G142" s="4">
        <v>42825</v>
      </c>
      <c r="H142" s="4">
        <v>42978</v>
      </c>
      <c r="I142" s="7">
        <v>229000</v>
      </c>
      <c r="J142" s="7">
        <v>85875</v>
      </c>
      <c r="K142" s="5">
        <f t="shared" si="4"/>
        <v>8997.6818199677818</v>
      </c>
      <c r="L142" s="5">
        <f t="shared" si="5"/>
        <v>3374.130682487918</v>
      </c>
      <c r="M142" s="26">
        <v>58833</v>
      </c>
      <c r="N142" s="43" t="s">
        <v>104</v>
      </c>
      <c r="O142" s="44" t="s">
        <v>919</v>
      </c>
      <c r="P142" s="111">
        <v>30</v>
      </c>
      <c r="Q142" s="48"/>
    </row>
    <row r="143" spans="2:17" ht="51.75" x14ac:dyDescent="0.25">
      <c r="B143" s="155"/>
      <c r="C143" s="34" t="s">
        <v>19</v>
      </c>
      <c r="D143" s="43" t="s">
        <v>252</v>
      </c>
      <c r="E143" s="43" t="s">
        <v>253</v>
      </c>
      <c r="F143" s="43" t="s">
        <v>1059</v>
      </c>
      <c r="G143" s="4">
        <v>42887</v>
      </c>
      <c r="H143" s="4">
        <v>43251</v>
      </c>
      <c r="I143" s="7">
        <v>16983100</v>
      </c>
      <c r="J143" s="7">
        <v>6368662</v>
      </c>
      <c r="K143" s="5">
        <f t="shared" si="4"/>
        <v>667286.15771482454</v>
      </c>
      <c r="L143" s="5">
        <f t="shared" si="5"/>
        <v>250232.28949746571</v>
      </c>
      <c r="M143" s="26">
        <v>75651</v>
      </c>
      <c r="N143" s="43" t="s">
        <v>179</v>
      </c>
      <c r="O143" s="44" t="s">
        <v>919</v>
      </c>
      <c r="P143" s="111">
        <v>24</v>
      </c>
      <c r="Q143" s="48"/>
    </row>
    <row r="144" spans="2:17" ht="51.75" x14ac:dyDescent="0.25">
      <c r="B144" s="155"/>
      <c r="C144" s="34" t="s">
        <v>19</v>
      </c>
      <c r="D144" s="43" t="s">
        <v>254</v>
      </c>
      <c r="E144" s="43" t="s">
        <v>107</v>
      </c>
      <c r="F144" s="43" t="s">
        <v>1060</v>
      </c>
      <c r="G144" s="4">
        <v>42767</v>
      </c>
      <c r="H144" s="4">
        <v>42935</v>
      </c>
      <c r="I144" s="7">
        <v>1990471</v>
      </c>
      <c r="J144" s="7">
        <v>746426</v>
      </c>
      <c r="K144" s="5">
        <f t="shared" si="4"/>
        <v>78207.968252720908</v>
      </c>
      <c r="L144" s="5">
        <f t="shared" si="5"/>
        <v>29327.963537778476</v>
      </c>
      <c r="M144" s="26">
        <v>59451</v>
      </c>
      <c r="N144" s="43" t="s">
        <v>104</v>
      </c>
      <c r="O144" s="44" t="s">
        <v>919</v>
      </c>
      <c r="P144" s="111">
        <v>25</v>
      </c>
      <c r="Q144" s="48"/>
    </row>
    <row r="145" spans="2:17" ht="39" x14ac:dyDescent="0.25">
      <c r="B145" s="155"/>
      <c r="C145" s="34" t="s">
        <v>19</v>
      </c>
      <c r="D145" s="43" t="s">
        <v>85</v>
      </c>
      <c r="E145" s="43" t="s">
        <v>107</v>
      </c>
      <c r="F145" s="43" t="s">
        <v>255</v>
      </c>
      <c r="G145" s="4">
        <v>42887</v>
      </c>
      <c r="H145" s="4">
        <v>43251</v>
      </c>
      <c r="I145" s="7">
        <v>3210725</v>
      </c>
      <c r="J145" s="7">
        <v>1204021</v>
      </c>
      <c r="K145" s="5">
        <f t="shared" si="4"/>
        <v>126153.19633806137</v>
      </c>
      <c r="L145" s="5">
        <f t="shared" si="5"/>
        <v>47307.414246984401</v>
      </c>
      <c r="M145" s="26">
        <v>38281</v>
      </c>
      <c r="N145" s="43" t="s">
        <v>5</v>
      </c>
      <c r="O145" s="44" t="s">
        <v>919</v>
      </c>
      <c r="P145" s="111">
        <v>22</v>
      </c>
      <c r="Q145" s="48"/>
    </row>
    <row r="146" spans="2:17" ht="51.75" x14ac:dyDescent="0.25">
      <c r="B146" s="155"/>
      <c r="C146" s="34" t="s">
        <v>19</v>
      </c>
      <c r="D146" s="43" t="s">
        <v>26</v>
      </c>
      <c r="E146" s="43" t="s">
        <v>256</v>
      </c>
      <c r="F146" s="43" t="s">
        <v>1061</v>
      </c>
      <c r="G146" s="4">
        <v>42737</v>
      </c>
      <c r="H146" s="4">
        <v>42916</v>
      </c>
      <c r="I146" s="7">
        <v>4410666</v>
      </c>
      <c r="J146" s="7">
        <v>1653999</v>
      </c>
      <c r="K146" s="5">
        <f t="shared" ref="K146:K209" si="6">I146/$R$3</f>
        <v>173300.30254213981</v>
      </c>
      <c r="L146" s="5">
        <f t="shared" ref="L146:L209" si="7">J146/$R$3</f>
        <v>64987.583984912184</v>
      </c>
      <c r="M146" s="27" t="s">
        <v>953</v>
      </c>
      <c r="N146" s="43" t="s">
        <v>5</v>
      </c>
      <c r="O146" s="44" t="s">
        <v>919</v>
      </c>
      <c r="P146" s="111">
        <v>24</v>
      </c>
      <c r="Q146" s="48"/>
    </row>
    <row r="147" spans="2:17" ht="51.75" x14ac:dyDescent="0.25">
      <c r="B147" s="155"/>
      <c r="C147" s="34" t="s">
        <v>19</v>
      </c>
      <c r="D147" s="43" t="s">
        <v>257</v>
      </c>
      <c r="E147" s="43" t="s">
        <v>258</v>
      </c>
      <c r="F147" s="43" t="s">
        <v>1062</v>
      </c>
      <c r="G147" s="4">
        <v>42795</v>
      </c>
      <c r="H147" s="4">
        <v>43145</v>
      </c>
      <c r="I147" s="7">
        <v>3576852</v>
      </c>
      <c r="J147" s="7">
        <v>1341319</v>
      </c>
      <c r="K147" s="5">
        <f t="shared" si="6"/>
        <v>140538.76075596243</v>
      </c>
      <c r="L147" s="5">
        <f t="shared" si="7"/>
        <v>52702.015637892422</v>
      </c>
      <c r="M147" s="26">
        <v>58301</v>
      </c>
      <c r="N147" s="43" t="s">
        <v>104</v>
      </c>
      <c r="O147" s="44" t="s">
        <v>919</v>
      </c>
      <c r="P147" s="111">
        <v>25</v>
      </c>
      <c r="Q147" s="48"/>
    </row>
    <row r="148" spans="2:17" ht="77.25" x14ac:dyDescent="0.25">
      <c r="B148" s="155"/>
      <c r="C148" s="34" t="s">
        <v>19</v>
      </c>
      <c r="D148" s="43" t="s">
        <v>259</v>
      </c>
      <c r="E148" s="43" t="s">
        <v>260</v>
      </c>
      <c r="F148" s="54" t="s">
        <v>1063</v>
      </c>
      <c r="G148" s="4">
        <v>42870</v>
      </c>
      <c r="H148" s="4">
        <v>43069</v>
      </c>
      <c r="I148" s="7">
        <v>2176271</v>
      </c>
      <c r="J148" s="7">
        <v>816101</v>
      </c>
      <c r="K148" s="5">
        <f t="shared" si="6"/>
        <v>85508.270794860713</v>
      </c>
      <c r="L148" s="5">
        <f t="shared" si="7"/>
        <v>32065.576991080899</v>
      </c>
      <c r="M148" s="26">
        <v>37348</v>
      </c>
      <c r="N148" s="43" t="s">
        <v>5</v>
      </c>
      <c r="O148" s="44" t="s">
        <v>919</v>
      </c>
      <c r="P148" s="111">
        <v>30</v>
      </c>
      <c r="Q148" s="48"/>
    </row>
    <row r="149" spans="2:17" ht="26.25" x14ac:dyDescent="0.25">
      <c r="B149" s="155"/>
      <c r="C149" s="34" t="s">
        <v>19</v>
      </c>
      <c r="D149" s="43" t="s">
        <v>261</v>
      </c>
      <c r="E149" s="43" t="s">
        <v>262</v>
      </c>
      <c r="F149" s="43" t="s">
        <v>263</v>
      </c>
      <c r="G149" s="4">
        <v>42856</v>
      </c>
      <c r="H149" s="4">
        <v>43221</v>
      </c>
      <c r="I149" s="7">
        <v>2607000</v>
      </c>
      <c r="J149" s="7">
        <v>977625</v>
      </c>
      <c r="K149" s="5">
        <f t="shared" si="6"/>
        <v>102432.12447448037</v>
      </c>
      <c r="L149" s="5">
        <f t="shared" si="7"/>
        <v>38412.046677930142</v>
      </c>
      <c r="M149" s="26">
        <v>67551</v>
      </c>
      <c r="N149" s="43" t="s">
        <v>104</v>
      </c>
      <c r="O149" s="44" t="s">
        <v>919</v>
      </c>
      <c r="P149" s="111">
        <v>34</v>
      </c>
      <c r="Q149" s="48"/>
    </row>
    <row r="150" spans="2:17" ht="28.5" customHeight="1" x14ac:dyDescent="0.25">
      <c r="B150" s="155"/>
      <c r="C150" s="34" t="s">
        <v>19</v>
      </c>
      <c r="D150" s="43" t="s">
        <v>59</v>
      </c>
      <c r="E150" s="43" t="s">
        <v>264</v>
      </c>
      <c r="F150" s="43" t="s">
        <v>265</v>
      </c>
      <c r="G150" s="4">
        <v>42887</v>
      </c>
      <c r="H150" s="4">
        <v>43069</v>
      </c>
      <c r="I150" s="7">
        <v>584264</v>
      </c>
      <c r="J150" s="7">
        <v>219099</v>
      </c>
      <c r="K150" s="5">
        <f t="shared" si="6"/>
        <v>22956.426073631683</v>
      </c>
      <c r="L150" s="5">
        <f t="shared" si="7"/>
        <v>8608.6597776118815</v>
      </c>
      <c r="M150" s="26">
        <v>69143</v>
      </c>
      <c r="N150" s="43" t="s">
        <v>58</v>
      </c>
      <c r="O150" s="44" t="s">
        <v>919</v>
      </c>
      <c r="P150" s="111">
        <v>25</v>
      </c>
      <c r="Q150" s="48"/>
    </row>
    <row r="151" spans="2:17" ht="26.25" x14ac:dyDescent="0.25">
      <c r="B151" s="155"/>
      <c r="C151" s="34" t="s">
        <v>19</v>
      </c>
      <c r="D151" s="43" t="s">
        <v>33</v>
      </c>
      <c r="E151" s="43" t="s">
        <v>60</v>
      </c>
      <c r="F151" s="43" t="s">
        <v>266</v>
      </c>
      <c r="G151" s="4">
        <v>42889</v>
      </c>
      <c r="H151" s="4">
        <v>43221</v>
      </c>
      <c r="I151" s="7">
        <v>383000</v>
      </c>
      <c r="J151" s="7">
        <v>143625</v>
      </c>
      <c r="K151" s="5">
        <f t="shared" si="6"/>
        <v>15048.524615928647</v>
      </c>
      <c r="L151" s="5">
        <f t="shared" si="7"/>
        <v>5643.1967309732427</v>
      </c>
      <c r="M151" s="26">
        <v>39143</v>
      </c>
      <c r="N151" s="43" t="s">
        <v>5</v>
      </c>
      <c r="O151" s="44" t="s">
        <v>919</v>
      </c>
      <c r="P151" s="111">
        <v>34</v>
      </c>
      <c r="Q151" s="48"/>
    </row>
    <row r="152" spans="2:17" ht="77.25" x14ac:dyDescent="0.25">
      <c r="B152" s="155"/>
      <c r="C152" s="34" t="s">
        <v>19</v>
      </c>
      <c r="D152" s="43" t="s">
        <v>267</v>
      </c>
      <c r="E152" s="43" t="s">
        <v>268</v>
      </c>
      <c r="F152" s="54" t="s">
        <v>1064</v>
      </c>
      <c r="G152" s="4">
        <v>42856</v>
      </c>
      <c r="H152" s="4">
        <v>43251</v>
      </c>
      <c r="I152" s="7">
        <v>1363111</v>
      </c>
      <c r="J152" s="7">
        <v>511166</v>
      </c>
      <c r="K152" s="5">
        <f t="shared" si="6"/>
        <v>53558.249184707871</v>
      </c>
      <c r="L152" s="5">
        <f t="shared" si="7"/>
        <v>20084.318887273585</v>
      </c>
      <c r="M152" s="26">
        <v>59401</v>
      </c>
      <c r="N152" s="43" t="s">
        <v>104</v>
      </c>
      <c r="O152" s="44" t="s">
        <v>919</v>
      </c>
      <c r="P152" s="111">
        <v>24</v>
      </c>
      <c r="Q152" s="48"/>
    </row>
    <row r="153" spans="2:17" ht="77.25" x14ac:dyDescent="0.25">
      <c r="B153" s="155"/>
      <c r="C153" s="34" t="s">
        <v>19</v>
      </c>
      <c r="D153" s="43" t="s">
        <v>269</v>
      </c>
      <c r="E153" s="43" t="s">
        <v>270</v>
      </c>
      <c r="F153" s="54" t="s">
        <v>1065</v>
      </c>
      <c r="G153" s="4">
        <v>42795</v>
      </c>
      <c r="H153" s="4">
        <v>43099</v>
      </c>
      <c r="I153" s="7">
        <v>3385316</v>
      </c>
      <c r="J153" s="7">
        <v>1269493</v>
      </c>
      <c r="K153" s="5">
        <f t="shared" si="6"/>
        <v>133013.08396526659</v>
      </c>
      <c r="L153" s="5">
        <f t="shared" si="7"/>
        <v>49879.886841381478</v>
      </c>
      <c r="M153" s="26">
        <v>39403</v>
      </c>
      <c r="N153" s="43" t="s">
        <v>104</v>
      </c>
      <c r="O153" s="44" t="s">
        <v>919</v>
      </c>
      <c r="P153" s="111">
        <v>25</v>
      </c>
      <c r="Q153" s="48"/>
    </row>
    <row r="154" spans="2:17" ht="26.25" x14ac:dyDescent="0.25">
      <c r="B154" s="155"/>
      <c r="C154" s="34" t="s">
        <v>19</v>
      </c>
      <c r="D154" s="43" t="s">
        <v>33</v>
      </c>
      <c r="E154" s="43" t="s">
        <v>271</v>
      </c>
      <c r="F154" s="43" t="s">
        <v>272</v>
      </c>
      <c r="G154" s="4">
        <v>42889</v>
      </c>
      <c r="H154" s="4">
        <v>43221</v>
      </c>
      <c r="I154" s="7">
        <v>891235</v>
      </c>
      <c r="J154" s="7">
        <v>334212</v>
      </c>
      <c r="K154" s="5">
        <f t="shared" si="6"/>
        <v>35017.681034144043</v>
      </c>
      <c r="L154" s="5">
        <f t="shared" si="7"/>
        <v>13131.586185218655</v>
      </c>
      <c r="M154" s="26">
        <v>39143</v>
      </c>
      <c r="N154" s="43" t="s">
        <v>5</v>
      </c>
      <c r="O154" s="44" t="s">
        <v>919</v>
      </c>
      <c r="P154" s="111">
        <v>25</v>
      </c>
      <c r="Q154" s="48"/>
    </row>
    <row r="155" spans="2:17" ht="26.25" x14ac:dyDescent="0.25">
      <c r="B155" s="155"/>
      <c r="C155" s="34" t="s">
        <v>19</v>
      </c>
      <c r="D155" s="43" t="s">
        <v>273</v>
      </c>
      <c r="E155" s="43" t="s">
        <v>274</v>
      </c>
      <c r="F155" s="43" t="s">
        <v>226</v>
      </c>
      <c r="G155" s="4">
        <v>42856</v>
      </c>
      <c r="H155" s="4">
        <v>43221</v>
      </c>
      <c r="I155" s="7">
        <v>147500</v>
      </c>
      <c r="J155" s="7">
        <v>73750</v>
      </c>
      <c r="K155" s="5">
        <f t="shared" si="6"/>
        <v>5795.4500805469333</v>
      </c>
      <c r="L155" s="5">
        <f t="shared" si="7"/>
        <v>2897.7250402734667</v>
      </c>
      <c r="M155" s="27" t="s">
        <v>954</v>
      </c>
      <c r="N155" s="43" t="s">
        <v>58</v>
      </c>
      <c r="O155" s="44" t="s">
        <v>919</v>
      </c>
      <c r="P155" s="111">
        <v>33</v>
      </c>
      <c r="Q155" s="48"/>
    </row>
    <row r="156" spans="2:17" ht="39" x14ac:dyDescent="0.25">
      <c r="B156" s="155"/>
      <c r="C156" s="34" t="s">
        <v>19</v>
      </c>
      <c r="D156" s="43" t="s">
        <v>33</v>
      </c>
      <c r="E156" s="43" t="s">
        <v>275</v>
      </c>
      <c r="F156" s="43" t="s">
        <v>276</v>
      </c>
      <c r="G156" s="4">
        <v>42889</v>
      </c>
      <c r="H156" s="4">
        <v>43586</v>
      </c>
      <c r="I156" s="7">
        <v>2956907</v>
      </c>
      <c r="J156" s="7">
        <v>1108839</v>
      </c>
      <c r="K156" s="5">
        <f t="shared" si="6"/>
        <v>116180.38583945621</v>
      </c>
      <c r="L156" s="5">
        <f t="shared" si="7"/>
        <v>43567.600487210715</v>
      </c>
      <c r="M156" s="26">
        <v>39143</v>
      </c>
      <c r="N156" s="43" t="s">
        <v>5</v>
      </c>
      <c r="O156" s="44" t="s">
        <v>919</v>
      </c>
      <c r="P156" s="111">
        <v>36</v>
      </c>
      <c r="Q156" s="48"/>
    </row>
    <row r="157" spans="2:17" ht="42.75" customHeight="1" x14ac:dyDescent="0.25">
      <c r="B157" s="155"/>
      <c r="C157" s="34" t="s">
        <v>19</v>
      </c>
      <c r="D157" s="43" t="s">
        <v>59</v>
      </c>
      <c r="E157" s="43" t="s">
        <v>277</v>
      </c>
      <c r="F157" s="43" t="s">
        <v>278</v>
      </c>
      <c r="G157" s="4">
        <v>42887</v>
      </c>
      <c r="H157" s="4">
        <v>43069</v>
      </c>
      <c r="I157" s="7">
        <v>460000</v>
      </c>
      <c r="J157" s="7">
        <v>172500</v>
      </c>
      <c r="K157" s="5">
        <f t="shared" si="6"/>
        <v>18073.946013909081</v>
      </c>
      <c r="L157" s="5">
        <f t="shared" si="7"/>
        <v>6777.7297552159052</v>
      </c>
      <c r="M157" s="26">
        <v>69123</v>
      </c>
      <c r="N157" s="43" t="s">
        <v>58</v>
      </c>
      <c r="O157" s="44" t="s">
        <v>919</v>
      </c>
      <c r="P157" s="111">
        <v>30</v>
      </c>
      <c r="Q157" s="48"/>
    </row>
    <row r="158" spans="2:17" ht="26.25" x14ac:dyDescent="0.25">
      <c r="B158" s="155"/>
      <c r="C158" s="34" t="s">
        <v>19</v>
      </c>
      <c r="D158" s="43" t="s">
        <v>33</v>
      </c>
      <c r="E158" s="43" t="s">
        <v>279</v>
      </c>
      <c r="F158" s="43" t="s">
        <v>280</v>
      </c>
      <c r="G158" s="4">
        <v>42889</v>
      </c>
      <c r="H158" s="4">
        <v>43586</v>
      </c>
      <c r="I158" s="7">
        <v>2937513</v>
      </c>
      <c r="J158" s="7">
        <v>1101567</v>
      </c>
      <c r="K158" s="5">
        <f t="shared" si="6"/>
        <v>115418.37255903501</v>
      </c>
      <c r="L158" s="5">
        <f t="shared" si="7"/>
        <v>43281.87497544301</v>
      </c>
      <c r="M158" s="26">
        <v>39143</v>
      </c>
      <c r="N158" s="43" t="s">
        <v>5</v>
      </c>
      <c r="O158" s="44" t="s">
        <v>919</v>
      </c>
      <c r="P158" s="111">
        <v>36</v>
      </c>
      <c r="Q158" s="48"/>
    </row>
    <row r="159" spans="2:17" ht="39" x14ac:dyDescent="0.25">
      <c r="B159" s="155"/>
      <c r="C159" s="34" t="s">
        <v>19</v>
      </c>
      <c r="D159" s="43" t="s">
        <v>281</v>
      </c>
      <c r="E159" s="43" t="s">
        <v>282</v>
      </c>
      <c r="F159" s="43" t="s">
        <v>1066</v>
      </c>
      <c r="G159" s="4">
        <v>42795</v>
      </c>
      <c r="H159" s="4">
        <v>43251</v>
      </c>
      <c r="I159" s="7">
        <v>1832782</v>
      </c>
      <c r="J159" s="7">
        <v>687293</v>
      </c>
      <c r="K159" s="5">
        <f t="shared" si="6"/>
        <v>72012.180267965887</v>
      </c>
      <c r="L159" s="5">
        <f t="shared" si="7"/>
        <v>27004.557777690465</v>
      </c>
      <c r="M159" s="26">
        <v>73911</v>
      </c>
      <c r="N159" s="43" t="s">
        <v>72</v>
      </c>
      <c r="O159" s="44" t="s">
        <v>919</v>
      </c>
      <c r="P159" s="111">
        <v>19</v>
      </c>
      <c r="Q159" s="48"/>
    </row>
    <row r="160" spans="2:17" ht="26.25" x14ac:dyDescent="0.25">
      <c r="B160" s="155"/>
      <c r="C160" s="34" t="s">
        <v>19</v>
      </c>
      <c r="D160" s="43" t="s">
        <v>28</v>
      </c>
      <c r="E160" s="43" t="s">
        <v>283</v>
      </c>
      <c r="F160" s="43" t="s">
        <v>284</v>
      </c>
      <c r="G160" s="4">
        <v>42736</v>
      </c>
      <c r="H160" s="4">
        <v>43616</v>
      </c>
      <c r="I160" s="7">
        <v>200000</v>
      </c>
      <c r="J160" s="7">
        <v>75000</v>
      </c>
      <c r="K160" s="5">
        <f t="shared" si="6"/>
        <v>7858.2373973517742</v>
      </c>
      <c r="L160" s="5">
        <f t="shared" si="7"/>
        <v>2946.8390240069152</v>
      </c>
      <c r="M160" s="27" t="s">
        <v>955</v>
      </c>
      <c r="N160" s="43" t="s">
        <v>5</v>
      </c>
      <c r="O160" s="44" t="s">
        <v>919</v>
      </c>
      <c r="P160" s="111">
        <v>30</v>
      </c>
      <c r="Q160" s="48"/>
    </row>
    <row r="161" spans="2:17" ht="77.25" x14ac:dyDescent="0.25">
      <c r="B161" s="155"/>
      <c r="C161" s="34" t="s">
        <v>19</v>
      </c>
      <c r="D161" s="43" t="s">
        <v>28</v>
      </c>
      <c r="E161" s="43" t="s">
        <v>285</v>
      </c>
      <c r="F161" s="56" t="s">
        <v>1067</v>
      </c>
      <c r="G161" s="4">
        <v>42736</v>
      </c>
      <c r="H161" s="4">
        <v>43616</v>
      </c>
      <c r="I161" s="7">
        <v>1844937</v>
      </c>
      <c r="J161" s="7">
        <v>691851</v>
      </c>
      <c r="K161" s="5">
        <f t="shared" si="6"/>
        <v>72489.764645789954</v>
      </c>
      <c r="L161" s="5">
        <f t="shared" si="7"/>
        <v>27183.647007976109</v>
      </c>
      <c r="M161" s="26">
        <v>37701</v>
      </c>
      <c r="N161" s="43" t="s">
        <v>5</v>
      </c>
      <c r="O161" s="44" t="s">
        <v>919</v>
      </c>
      <c r="P161" s="111">
        <v>23</v>
      </c>
      <c r="Q161" s="48"/>
    </row>
    <row r="162" spans="2:17" ht="39.75" customHeight="1" x14ac:dyDescent="0.25">
      <c r="B162" s="155"/>
      <c r="C162" s="34" t="s">
        <v>19</v>
      </c>
      <c r="D162" s="43" t="s">
        <v>286</v>
      </c>
      <c r="E162" s="43" t="s">
        <v>287</v>
      </c>
      <c r="F162" s="43" t="s">
        <v>1068</v>
      </c>
      <c r="G162" s="4">
        <v>42887</v>
      </c>
      <c r="H162" s="4">
        <v>43252</v>
      </c>
      <c r="I162" s="7">
        <v>1392165</v>
      </c>
      <c r="J162" s="7">
        <v>522061</v>
      </c>
      <c r="K162" s="5">
        <f t="shared" si="6"/>
        <v>54699.815331421159</v>
      </c>
      <c r="L162" s="5">
        <f t="shared" si="7"/>
        <v>20512.396369494323</v>
      </c>
      <c r="M162" s="26">
        <v>59262</v>
      </c>
      <c r="N162" s="43" t="s">
        <v>58</v>
      </c>
      <c r="O162" s="44" t="s">
        <v>919</v>
      </c>
      <c r="P162" s="111">
        <v>33</v>
      </c>
      <c r="Q162" s="48"/>
    </row>
    <row r="163" spans="2:17" ht="26.25" x14ac:dyDescent="0.25">
      <c r="B163" s="155"/>
      <c r="C163" s="34" t="s">
        <v>19</v>
      </c>
      <c r="D163" s="43" t="s">
        <v>28</v>
      </c>
      <c r="E163" s="43" t="s">
        <v>288</v>
      </c>
      <c r="F163" s="43" t="s">
        <v>289</v>
      </c>
      <c r="G163" s="4">
        <v>42736</v>
      </c>
      <c r="H163" s="4">
        <v>43616</v>
      </c>
      <c r="I163" s="7">
        <v>470792</v>
      </c>
      <c r="J163" s="7">
        <v>176547</v>
      </c>
      <c r="K163" s="5">
        <f t="shared" si="6"/>
        <v>18497.976503870181</v>
      </c>
      <c r="L163" s="5">
        <f t="shared" si="7"/>
        <v>6936.7411889513178</v>
      </c>
      <c r="M163" s="26">
        <v>38721</v>
      </c>
      <c r="N163" s="43" t="s">
        <v>5</v>
      </c>
      <c r="O163" s="44" t="s">
        <v>919</v>
      </c>
      <c r="P163" s="111">
        <v>30</v>
      </c>
      <c r="Q163" s="48"/>
    </row>
    <row r="164" spans="2:17" ht="39" customHeight="1" x14ac:dyDescent="0.25">
      <c r="B164" s="155"/>
      <c r="C164" s="34" t="s">
        <v>19</v>
      </c>
      <c r="D164" s="43" t="s">
        <v>290</v>
      </c>
      <c r="E164" s="43" t="s">
        <v>291</v>
      </c>
      <c r="F164" s="43" t="s">
        <v>224</v>
      </c>
      <c r="G164" s="4">
        <v>42856</v>
      </c>
      <c r="H164" s="4">
        <v>43221</v>
      </c>
      <c r="I164" s="7">
        <v>2096838</v>
      </c>
      <c r="J164" s="7">
        <v>786314</v>
      </c>
      <c r="K164" s="5">
        <f t="shared" si="6"/>
        <v>82387.253938941489</v>
      </c>
      <c r="L164" s="5">
        <f t="shared" si="7"/>
        <v>30895.210404306312</v>
      </c>
      <c r="M164" s="26">
        <v>39303</v>
      </c>
      <c r="N164" s="43" t="s">
        <v>5</v>
      </c>
      <c r="O164" s="44" t="s">
        <v>919</v>
      </c>
      <c r="P164" s="111">
        <v>28</v>
      </c>
      <c r="Q164" s="48"/>
    </row>
    <row r="165" spans="2:17" ht="51.75" x14ac:dyDescent="0.25">
      <c r="B165" s="155"/>
      <c r="C165" s="34" t="s">
        <v>19</v>
      </c>
      <c r="D165" s="43" t="s">
        <v>292</v>
      </c>
      <c r="E165" s="43" t="s">
        <v>246</v>
      </c>
      <c r="F165" s="43" t="s">
        <v>1070</v>
      </c>
      <c r="G165" s="4">
        <v>42795</v>
      </c>
      <c r="H165" s="4">
        <v>43100</v>
      </c>
      <c r="I165" s="7">
        <v>310000</v>
      </c>
      <c r="J165" s="7">
        <v>116250</v>
      </c>
      <c r="K165" s="5">
        <f t="shared" si="6"/>
        <v>12180.267965895249</v>
      </c>
      <c r="L165" s="5">
        <f t="shared" si="7"/>
        <v>4567.6004872107187</v>
      </c>
      <c r="M165" s="26">
        <v>37818</v>
      </c>
      <c r="N165" s="43" t="s">
        <v>5</v>
      </c>
      <c r="O165" s="44" t="s">
        <v>919</v>
      </c>
      <c r="P165" s="111">
        <v>23</v>
      </c>
      <c r="Q165" s="48"/>
    </row>
    <row r="166" spans="2:17" ht="51.75" x14ac:dyDescent="0.25">
      <c r="B166" s="155"/>
      <c r="C166" s="34" t="s">
        <v>19</v>
      </c>
      <c r="D166" s="43" t="s">
        <v>59</v>
      </c>
      <c r="E166" s="43" t="s">
        <v>293</v>
      </c>
      <c r="F166" s="43" t="s">
        <v>1069</v>
      </c>
      <c r="G166" s="4">
        <v>43252</v>
      </c>
      <c r="H166" s="4">
        <v>43373</v>
      </c>
      <c r="I166" s="7">
        <v>4738094</v>
      </c>
      <c r="J166" s="7">
        <v>1776785</v>
      </c>
      <c r="K166" s="5">
        <f t="shared" si="6"/>
        <v>186165.33731484029</v>
      </c>
      <c r="L166" s="5">
        <f t="shared" si="7"/>
        <v>69811.991670268355</v>
      </c>
      <c r="M166" s="26">
        <v>69182</v>
      </c>
      <c r="N166" s="43" t="s">
        <v>58</v>
      </c>
      <c r="O166" s="44" t="s">
        <v>919</v>
      </c>
      <c r="P166" s="111">
        <v>31</v>
      </c>
      <c r="Q166" s="48"/>
    </row>
    <row r="167" spans="2:17" ht="51.75" x14ac:dyDescent="0.25">
      <c r="B167" s="155"/>
      <c r="C167" s="34" t="s">
        <v>19</v>
      </c>
      <c r="D167" s="43" t="s">
        <v>77</v>
      </c>
      <c r="E167" s="43" t="s">
        <v>294</v>
      </c>
      <c r="F167" s="43" t="s">
        <v>295</v>
      </c>
      <c r="G167" s="4">
        <v>43009</v>
      </c>
      <c r="H167" s="4">
        <v>43373</v>
      </c>
      <c r="I167" s="7">
        <v>4733948</v>
      </c>
      <c r="J167" s="7">
        <v>1775230</v>
      </c>
      <c r="K167" s="5">
        <f t="shared" si="6"/>
        <v>186002.43605359318</v>
      </c>
      <c r="L167" s="5">
        <f t="shared" si="7"/>
        <v>69750.893874503949</v>
      </c>
      <c r="M167" s="26">
        <v>66412</v>
      </c>
      <c r="N167" s="43" t="s">
        <v>58</v>
      </c>
      <c r="O167" s="44" t="s">
        <v>919</v>
      </c>
      <c r="P167" s="111">
        <v>28</v>
      </c>
      <c r="Q167" s="48"/>
    </row>
    <row r="168" spans="2:17" ht="26.25" x14ac:dyDescent="0.25">
      <c r="B168" s="155"/>
      <c r="C168" s="34" t="s">
        <v>19</v>
      </c>
      <c r="D168" s="43" t="s">
        <v>267</v>
      </c>
      <c r="E168" s="43" t="s">
        <v>296</v>
      </c>
      <c r="F168" s="43" t="s">
        <v>297</v>
      </c>
      <c r="G168" s="4">
        <v>42856</v>
      </c>
      <c r="H168" s="4">
        <v>43221</v>
      </c>
      <c r="I168" s="7">
        <v>2446000</v>
      </c>
      <c r="J168" s="7">
        <v>917250</v>
      </c>
      <c r="K168" s="5">
        <f t="shared" si="6"/>
        <v>96106.243369612188</v>
      </c>
      <c r="L168" s="5">
        <f t="shared" si="7"/>
        <v>36039.841263604576</v>
      </c>
      <c r="M168" s="26">
        <v>54901</v>
      </c>
      <c r="N168" s="43" t="s">
        <v>104</v>
      </c>
      <c r="O168" s="44" t="s">
        <v>919</v>
      </c>
      <c r="P168" s="111">
        <v>37</v>
      </c>
      <c r="Q168" s="48"/>
    </row>
    <row r="169" spans="2:17" ht="39" x14ac:dyDescent="0.25">
      <c r="B169" s="155"/>
      <c r="C169" s="34" t="s">
        <v>19</v>
      </c>
      <c r="D169" s="43" t="s">
        <v>298</v>
      </c>
      <c r="E169" s="43" t="s">
        <v>299</v>
      </c>
      <c r="F169" s="43" t="s">
        <v>300</v>
      </c>
      <c r="G169" s="4">
        <v>42887</v>
      </c>
      <c r="H169" s="4">
        <v>43252</v>
      </c>
      <c r="I169" s="7">
        <v>232925</v>
      </c>
      <c r="J169" s="7">
        <v>87346</v>
      </c>
      <c r="K169" s="5">
        <f t="shared" si="6"/>
        <v>9151.8997288908104</v>
      </c>
      <c r="L169" s="5">
        <f t="shared" si="7"/>
        <v>3431.9280185454404</v>
      </c>
      <c r="M169" s="26">
        <v>32625</v>
      </c>
      <c r="N169" s="43" t="s">
        <v>45</v>
      </c>
      <c r="O169" s="44" t="s">
        <v>919</v>
      </c>
      <c r="P169" s="111">
        <v>43</v>
      </c>
      <c r="Q169" s="48"/>
    </row>
    <row r="170" spans="2:17" ht="26.25" x14ac:dyDescent="0.25">
      <c r="B170" s="155"/>
      <c r="C170" s="34" t="s">
        <v>19</v>
      </c>
      <c r="D170" s="43" t="s">
        <v>301</v>
      </c>
      <c r="E170" s="43" t="s">
        <v>302</v>
      </c>
      <c r="F170" s="43" t="s">
        <v>224</v>
      </c>
      <c r="G170" s="4">
        <v>42886</v>
      </c>
      <c r="H170" s="4">
        <v>43251</v>
      </c>
      <c r="I170" s="7">
        <v>4987700</v>
      </c>
      <c r="J170" s="7">
        <v>1870387</v>
      </c>
      <c r="K170" s="5">
        <f t="shared" si="6"/>
        <v>195972.65333385722</v>
      </c>
      <c r="L170" s="5">
        <f t="shared" si="7"/>
        <v>73489.725354602968</v>
      </c>
      <c r="M170" s="26">
        <v>34506</v>
      </c>
      <c r="N170" s="43" t="s">
        <v>40</v>
      </c>
      <c r="O170" s="44" t="s">
        <v>919</v>
      </c>
      <c r="P170" s="111">
        <v>21</v>
      </c>
      <c r="Q170" s="48"/>
    </row>
    <row r="171" spans="2:17" ht="39" x14ac:dyDescent="0.25">
      <c r="B171" s="155"/>
      <c r="C171" s="34" t="s">
        <v>19</v>
      </c>
      <c r="D171" s="43" t="s">
        <v>303</v>
      </c>
      <c r="E171" s="43" t="s">
        <v>304</v>
      </c>
      <c r="F171" s="43" t="s">
        <v>305</v>
      </c>
      <c r="G171" s="4">
        <v>42795</v>
      </c>
      <c r="H171" s="4">
        <v>43069</v>
      </c>
      <c r="I171" s="7">
        <v>80100</v>
      </c>
      <c r="J171" s="7">
        <v>18022</v>
      </c>
      <c r="K171" s="5">
        <f t="shared" si="6"/>
        <v>3147.2240776393855</v>
      </c>
      <c r="L171" s="5">
        <f t="shared" si="7"/>
        <v>708.1057718753683</v>
      </c>
      <c r="M171" s="26">
        <v>36272</v>
      </c>
      <c r="N171" s="43" t="s">
        <v>45</v>
      </c>
      <c r="O171" s="44" t="s">
        <v>919</v>
      </c>
      <c r="P171" s="111">
        <v>35</v>
      </c>
      <c r="Q171" s="48"/>
    </row>
    <row r="172" spans="2:17" ht="42" customHeight="1" x14ac:dyDescent="0.25">
      <c r="B172" s="155"/>
      <c r="C172" s="34" t="s">
        <v>19</v>
      </c>
      <c r="D172" s="43" t="s">
        <v>306</v>
      </c>
      <c r="E172" s="43" t="s">
        <v>307</v>
      </c>
      <c r="F172" s="43" t="s">
        <v>308</v>
      </c>
      <c r="G172" s="4">
        <v>42892</v>
      </c>
      <c r="H172" s="4">
        <v>43007</v>
      </c>
      <c r="I172" s="7">
        <v>1369645</v>
      </c>
      <c r="J172" s="7">
        <v>513616</v>
      </c>
      <c r="K172" s="5">
        <f t="shared" si="6"/>
        <v>53814.977800479348</v>
      </c>
      <c r="L172" s="5">
        <f t="shared" si="7"/>
        <v>20180.582295391145</v>
      </c>
      <c r="M172" s="26">
        <v>43981</v>
      </c>
      <c r="N172" s="43" t="s">
        <v>309</v>
      </c>
      <c r="O172" s="44" t="s">
        <v>919</v>
      </c>
      <c r="P172" s="111">
        <v>22</v>
      </c>
      <c r="Q172" s="48"/>
    </row>
    <row r="173" spans="2:17" ht="77.25" customHeight="1" x14ac:dyDescent="0.25">
      <c r="B173" s="155"/>
      <c r="C173" s="34" t="s">
        <v>19</v>
      </c>
      <c r="D173" s="43" t="s">
        <v>303</v>
      </c>
      <c r="E173" s="43" t="s">
        <v>310</v>
      </c>
      <c r="F173" s="54" t="s">
        <v>1071</v>
      </c>
      <c r="G173" s="4">
        <v>42795</v>
      </c>
      <c r="H173" s="4">
        <v>43069</v>
      </c>
      <c r="I173" s="7">
        <v>490850</v>
      </c>
      <c r="J173" s="7">
        <v>110441</v>
      </c>
      <c r="K173" s="5">
        <f t="shared" si="6"/>
        <v>19286.079132450592</v>
      </c>
      <c r="L173" s="5">
        <f t="shared" si="7"/>
        <v>4339.3579820046361</v>
      </c>
      <c r="M173" s="26">
        <v>38208</v>
      </c>
      <c r="N173" s="43" t="s">
        <v>5</v>
      </c>
      <c r="O173" s="44" t="s">
        <v>919</v>
      </c>
      <c r="P173" s="111">
        <v>32</v>
      </c>
      <c r="Q173" s="48"/>
    </row>
    <row r="174" spans="2:17" ht="51.75" x14ac:dyDescent="0.25">
      <c r="B174" s="155"/>
      <c r="C174" s="34" t="s">
        <v>19</v>
      </c>
      <c r="D174" s="43" t="s">
        <v>311</v>
      </c>
      <c r="E174" s="43" t="s">
        <v>312</v>
      </c>
      <c r="F174" s="43" t="s">
        <v>313</v>
      </c>
      <c r="G174" s="4">
        <v>43040</v>
      </c>
      <c r="H174" s="4">
        <v>43281</v>
      </c>
      <c r="I174" s="7">
        <v>680000</v>
      </c>
      <c r="J174" s="7">
        <v>153000</v>
      </c>
      <c r="K174" s="5">
        <f t="shared" si="6"/>
        <v>26718.007150996033</v>
      </c>
      <c r="L174" s="5">
        <f t="shared" si="7"/>
        <v>6011.5516089741068</v>
      </c>
      <c r="M174" s="26">
        <v>53321</v>
      </c>
      <c r="N174" s="43" t="s">
        <v>9</v>
      </c>
      <c r="O174" s="44" t="s">
        <v>919</v>
      </c>
      <c r="P174" s="111">
        <v>23</v>
      </c>
      <c r="Q174" s="48"/>
    </row>
    <row r="175" spans="2:17" ht="42" customHeight="1" x14ac:dyDescent="0.25">
      <c r="B175" s="155"/>
      <c r="C175" s="34" t="s">
        <v>19</v>
      </c>
      <c r="D175" s="43" t="s">
        <v>314</v>
      </c>
      <c r="E175" s="43" t="s">
        <v>315</v>
      </c>
      <c r="F175" s="43" t="s">
        <v>316</v>
      </c>
      <c r="G175" s="4">
        <v>42948</v>
      </c>
      <c r="H175" s="4">
        <v>43616</v>
      </c>
      <c r="I175" s="7">
        <v>779792</v>
      </c>
      <c r="J175" s="7">
        <v>292422</v>
      </c>
      <c r="K175" s="5">
        <f t="shared" si="6"/>
        <v>30638.953282778672</v>
      </c>
      <c r="L175" s="5">
        <f t="shared" si="7"/>
        <v>11489.607481042001</v>
      </c>
      <c r="M175" s="26">
        <v>37802</v>
      </c>
      <c r="N175" s="43" t="s">
        <v>5</v>
      </c>
      <c r="O175" s="44" t="s">
        <v>919</v>
      </c>
      <c r="P175" s="111">
        <v>23</v>
      </c>
      <c r="Q175" s="48"/>
    </row>
    <row r="176" spans="2:17" ht="51.75" x14ac:dyDescent="0.25">
      <c r="B176" s="155"/>
      <c r="C176" s="34" t="s">
        <v>19</v>
      </c>
      <c r="D176" s="43" t="s">
        <v>87</v>
      </c>
      <c r="E176" s="43" t="s">
        <v>88</v>
      </c>
      <c r="F176" s="43" t="s">
        <v>1072</v>
      </c>
      <c r="G176" s="4">
        <v>42675</v>
      </c>
      <c r="H176" s="4">
        <v>43465</v>
      </c>
      <c r="I176" s="7">
        <v>2461000</v>
      </c>
      <c r="J176" s="7">
        <v>922875</v>
      </c>
      <c r="K176" s="5">
        <f t="shared" si="6"/>
        <v>96695.611174413571</v>
      </c>
      <c r="L176" s="5">
        <f t="shared" si="7"/>
        <v>36260.854190405094</v>
      </c>
      <c r="M176" s="27" t="s">
        <v>956</v>
      </c>
      <c r="N176" s="43" t="s">
        <v>5</v>
      </c>
      <c r="O176" s="44" t="s">
        <v>919</v>
      </c>
      <c r="P176" s="111">
        <v>31</v>
      </c>
      <c r="Q176" s="48"/>
    </row>
    <row r="177" spans="2:17" ht="51.75" x14ac:dyDescent="0.25">
      <c r="B177" s="155"/>
      <c r="C177" s="34" t="s">
        <v>19</v>
      </c>
      <c r="D177" s="43" t="s">
        <v>317</v>
      </c>
      <c r="E177" s="43" t="s">
        <v>318</v>
      </c>
      <c r="F177" s="43" t="s">
        <v>319</v>
      </c>
      <c r="G177" s="4">
        <v>42767</v>
      </c>
      <c r="H177" s="4">
        <v>43160</v>
      </c>
      <c r="I177" s="7">
        <v>702221</v>
      </c>
      <c r="J177" s="7">
        <v>263332</v>
      </c>
      <c r="K177" s="5">
        <f t="shared" si="6"/>
        <v>27591.096617028801</v>
      </c>
      <c r="L177" s="5">
        <f t="shared" si="7"/>
        <v>10346.626851597186</v>
      </c>
      <c r="M177" s="26">
        <v>59255</v>
      </c>
      <c r="N177" s="43" t="s">
        <v>104</v>
      </c>
      <c r="O177" s="44" t="s">
        <v>919</v>
      </c>
      <c r="P177" s="111">
        <v>24</v>
      </c>
      <c r="Q177" s="48"/>
    </row>
    <row r="178" spans="2:17" ht="26.25" x14ac:dyDescent="0.25">
      <c r="B178" s="155"/>
      <c r="C178" s="34" t="s">
        <v>19</v>
      </c>
      <c r="D178" s="43" t="s">
        <v>320</v>
      </c>
      <c r="E178" s="43" t="s">
        <v>321</v>
      </c>
      <c r="F178" s="43" t="s">
        <v>224</v>
      </c>
      <c r="G178" s="4">
        <v>42856</v>
      </c>
      <c r="H178" s="4">
        <v>43221</v>
      </c>
      <c r="I178" s="7">
        <v>1780099</v>
      </c>
      <c r="J178" s="7">
        <v>667536</v>
      </c>
      <c r="K178" s="5">
        <f t="shared" si="6"/>
        <v>69942.202663942473</v>
      </c>
      <c r="L178" s="5">
        <f t="shared" si="7"/>
        <v>26228.281796393068</v>
      </c>
      <c r="M178" s="26">
        <v>58901</v>
      </c>
      <c r="N178" s="43" t="s">
        <v>104</v>
      </c>
      <c r="O178" s="44" t="s">
        <v>919</v>
      </c>
      <c r="P178" s="111">
        <v>40</v>
      </c>
      <c r="Q178" s="48"/>
    </row>
    <row r="179" spans="2:17" ht="26.25" x14ac:dyDescent="0.25">
      <c r="B179" s="155"/>
      <c r="C179" s="34" t="s">
        <v>19</v>
      </c>
      <c r="D179" s="43" t="s">
        <v>59</v>
      </c>
      <c r="E179" s="43" t="s">
        <v>60</v>
      </c>
      <c r="F179" s="43" t="s">
        <v>322</v>
      </c>
      <c r="G179" s="4">
        <v>42738</v>
      </c>
      <c r="H179" s="4">
        <v>43038</v>
      </c>
      <c r="I179" s="7">
        <v>334000</v>
      </c>
      <c r="J179" s="7">
        <v>125250</v>
      </c>
      <c r="K179" s="5">
        <f t="shared" si="6"/>
        <v>13123.256453577462</v>
      </c>
      <c r="L179" s="5">
        <f t="shared" si="7"/>
        <v>4921.2211700915486</v>
      </c>
      <c r="M179" s="26">
        <v>69123</v>
      </c>
      <c r="N179" s="43" t="s">
        <v>58</v>
      </c>
      <c r="O179" s="44" t="s">
        <v>919</v>
      </c>
      <c r="P179" s="111">
        <v>35</v>
      </c>
      <c r="Q179" s="48"/>
    </row>
    <row r="180" spans="2:17" ht="45" customHeight="1" x14ac:dyDescent="0.25">
      <c r="B180" s="155"/>
      <c r="C180" s="34" t="s">
        <v>19</v>
      </c>
      <c r="D180" s="43" t="s">
        <v>59</v>
      </c>
      <c r="E180" s="43" t="s">
        <v>323</v>
      </c>
      <c r="F180" s="43" t="s">
        <v>324</v>
      </c>
      <c r="G180" s="4">
        <v>43252</v>
      </c>
      <c r="H180" s="4">
        <v>43373</v>
      </c>
      <c r="I180" s="7">
        <v>15143264</v>
      </c>
      <c r="J180" s="7">
        <v>5678724</v>
      </c>
      <c r="K180" s="5">
        <f t="shared" si="6"/>
        <v>594996.81741385406</v>
      </c>
      <c r="L180" s="5">
        <f t="shared" si="7"/>
        <v>223123.80653019526</v>
      </c>
      <c r="M180" s="26">
        <v>69123</v>
      </c>
      <c r="N180" s="43" t="s">
        <v>58</v>
      </c>
      <c r="O180" s="44" t="s">
        <v>919</v>
      </c>
      <c r="P180" s="111">
        <v>31</v>
      </c>
      <c r="Q180" s="48"/>
    </row>
    <row r="181" spans="2:17" ht="64.5" x14ac:dyDescent="0.25">
      <c r="B181" s="155"/>
      <c r="C181" s="34" t="s">
        <v>19</v>
      </c>
      <c r="D181" s="43" t="s">
        <v>325</v>
      </c>
      <c r="E181" s="43" t="s">
        <v>326</v>
      </c>
      <c r="F181" s="43" t="s">
        <v>1073</v>
      </c>
      <c r="G181" s="4">
        <v>42887</v>
      </c>
      <c r="H181" s="4">
        <v>43100</v>
      </c>
      <c r="I181" s="7">
        <v>903912</v>
      </c>
      <c r="J181" s="7">
        <v>338967</v>
      </c>
      <c r="K181" s="5">
        <f t="shared" si="6"/>
        <v>35515.775411575181</v>
      </c>
      <c r="L181" s="5">
        <f t="shared" si="7"/>
        <v>13318.415779340694</v>
      </c>
      <c r="M181" s="26">
        <v>59444</v>
      </c>
      <c r="N181" s="43" t="s">
        <v>104</v>
      </c>
      <c r="O181" s="44" t="s">
        <v>919</v>
      </c>
      <c r="P181" s="111">
        <v>25</v>
      </c>
      <c r="Q181" s="48"/>
    </row>
    <row r="182" spans="2:17" ht="51.75" x14ac:dyDescent="0.25">
      <c r="B182" s="155"/>
      <c r="C182" s="34" t="s">
        <v>19</v>
      </c>
      <c r="D182" s="43" t="s">
        <v>111</v>
      </c>
      <c r="E182" s="43" t="s">
        <v>327</v>
      </c>
      <c r="F182" s="43" t="s">
        <v>1074</v>
      </c>
      <c r="G182" s="4">
        <v>42704</v>
      </c>
      <c r="H182" s="4">
        <v>42795</v>
      </c>
      <c r="I182" s="7">
        <v>1712700</v>
      </c>
      <c r="J182" s="7">
        <v>642262</v>
      </c>
      <c r="K182" s="5">
        <f t="shared" si="6"/>
        <v>67294.015952221918</v>
      </c>
      <c r="L182" s="5">
        <f t="shared" si="7"/>
        <v>25235.236336489725</v>
      </c>
      <c r="M182" s="26">
        <v>38801</v>
      </c>
      <c r="N182" s="43" t="s">
        <v>5</v>
      </c>
      <c r="O182" s="44" t="s">
        <v>919</v>
      </c>
      <c r="P182" s="111">
        <v>24</v>
      </c>
      <c r="Q182" s="48"/>
    </row>
    <row r="183" spans="2:17" ht="51.75" x14ac:dyDescent="0.25">
      <c r="B183" s="155"/>
      <c r="C183" s="34" t="s">
        <v>19</v>
      </c>
      <c r="D183" s="43" t="s">
        <v>328</v>
      </c>
      <c r="E183" s="43" t="s">
        <v>329</v>
      </c>
      <c r="F183" s="43" t="s">
        <v>330</v>
      </c>
      <c r="G183" s="4">
        <v>42750</v>
      </c>
      <c r="H183" s="4">
        <v>43100</v>
      </c>
      <c r="I183" s="7">
        <v>3577151</v>
      </c>
      <c r="J183" s="7">
        <v>1341431</v>
      </c>
      <c r="K183" s="5">
        <f t="shared" si="6"/>
        <v>140550.50882087147</v>
      </c>
      <c r="L183" s="5">
        <f t="shared" si="7"/>
        <v>52706.41625083494</v>
      </c>
      <c r="M183" s="27" t="s">
        <v>957</v>
      </c>
      <c r="N183" s="43" t="s">
        <v>5</v>
      </c>
      <c r="O183" s="44" t="s">
        <v>919</v>
      </c>
      <c r="P183" s="111">
        <v>30</v>
      </c>
      <c r="Q183" s="48"/>
    </row>
    <row r="184" spans="2:17" ht="51.75" x14ac:dyDescent="0.25">
      <c r="B184" s="155"/>
      <c r="C184" s="34" t="s">
        <v>19</v>
      </c>
      <c r="D184" s="43" t="s">
        <v>59</v>
      </c>
      <c r="E184" s="43" t="s">
        <v>331</v>
      </c>
      <c r="F184" s="43" t="s">
        <v>332</v>
      </c>
      <c r="G184" s="4">
        <v>42917</v>
      </c>
      <c r="H184" s="4">
        <v>43146</v>
      </c>
      <c r="I184" s="7">
        <v>20000000</v>
      </c>
      <c r="J184" s="7">
        <v>7500000</v>
      </c>
      <c r="K184" s="5">
        <f t="shared" si="6"/>
        <v>785823.73973517737</v>
      </c>
      <c r="L184" s="5">
        <f t="shared" si="7"/>
        <v>294683.90240069153</v>
      </c>
      <c r="M184" s="26">
        <v>69123</v>
      </c>
      <c r="N184" s="43" t="s">
        <v>58</v>
      </c>
      <c r="O184" s="44" t="s">
        <v>919</v>
      </c>
      <c r="P184" s="111">
        <v>41</v>
      </c>
      <c r="Q184" s="48"/>
    </row>
    <row r="185" spans="2:17" ht="115.5" x14ac:dyDescent="0.25">
      <c r="B185" s="155"/>
      <c r="C185" s="34" t="s">
        <v>19</v>
      </c>
      <c r="D185" s="43" t="s">
        <v>144</v>
      </c>
      <c r="E185" s="43" t="s">
        <v>333</v>
      </c>
      <c r="F185" s="43" t="s">
        <v>334</v>
      </c>
      <c r="G185" s="4">
        <v>42856</v>
      </c>
      <c r="H185" s="4">
        <v>43100</v>
      </c>
      <c r="I185" s="7">
        <v>2902380</v>
      </c>
      <c r="J185" s="7">
        <v>1088392</v>
      </c>
      <c r="K185" s="5">
        <f t="shared" si="6"/>
        <v>114037.95528662921</v>
      </c>
      <c r="L185" s="5">
        <f t="shared" si="7"/>
        <v>42764.21358689246</v>
      </c>
      <c r="M185" s="27" t="s">
        <v>958</v>
      </c>
      <c r="N185" s="43" t="s">
        <v>40</v>
      </c>
      <c r="O185" s="44" t="s">
        <v>919</v>
      </c>
      <c r="P185" s="111">
        <v>24</v>
      </c>
      <c r="Q185" s="48"/>
    </row>
    <row r="186" spans="2:17" ht="51.75" x14ac:dyDescent="0.25">
      <c r="B186" s="155"/>
      <c r="C186" s="34" t="s">
        <v>19</v>
      </c>
      <c r="D186" s="43" t="s">
        <v>335</v>
      </c>
      <c r="E186" s="43" t="s">
        <v>336</v>
      </c>
      <c r="F186" s="43" t="s">
        <v>337</v>
      </c>
      <c r="G186" s="4">
        <v>42675</v>
      </c>
      <c r="H186" s="4">
        <v>42732</v>
      </c>
      <c r="I186" s="7">
        <v>100000</v>
      </c>
      <c r="J186" s="7">
        <v>37500</v>
      </c>
      <c r="K186" s="5">
        <f t="shared" si="6"/>
        <v>3929.1186986758871</v>
      </c>
      <c r="L186" s="5">
        <f t="shared" si="7"/>
        <v>1473.4195120034576</v>
      </c>
      <c r="M186" s="26">
        <v>39001</v>
      </c>
      <c r="N186" s="43" t="s">
        <v>5</v>
      </c>
      <c r="O186" s="44" t="s">
        <v>919</v>
      </c>
      <c r="P186" s="111">
        <v>30</v>
      </c>
      <c r="Q186" s="48"/>
    </row>
    <row r="187" spans="2:17" ht="39" x14ac:dyDescent="0.25">
      <c r="B187" s="155"/>
      <c r="C187" s="34" t="s">
        <v>19</v>
      </c>
      <c r="D187" s="43" t="s">
        <v>338</v>
      </c>
      <c r="E187" s="43" t="s">
        <v>339</v>
      </c>
      <c r="F187" s="43" t="s">
        <v>300</v>
      </c>
      <c r="G187" s="4">
        <v>42886</v>
      </c>
      <c r="H187" s="4">
        <v>43251</v>
      </c>
      <c r="I187" s="7">
        <v>933091</v>
      </c>
      <c r="J187" s="7">
        <v>349908</v>
      </c>
      <c r="K187" s="5">
        <f t="shared" si="6"/>
        <v>36662.252956661818</v>
      </c>
      <c r="L187" s="5">
        <f t="shared" si="7"/>
        <v>13748.300656162823</v>
      </c>
      <c r="M187" s="26">
        <v>33011</v>
      </c>
      <c r="N187" s="43" t="s">
        <v>40</v>
      </c>
      <c r="O187" s="44" t="s">
        <v>919</v>
      </c>
      <c r="P187" s="111">
        <v>31</v>
      </c>
      <c r="Q187" s="48"/>
    </row>
    <row r="188" spans="2:17" ht="51.75" x14ac:dyDescent="0.25">
      <c r="B188" s="155"/>
      <c r="C188" s="34" t="s">
        <v>19</v>
      </c>
      <c r="D188" s="43" t="s">
        <v>144</v>
      </c>
      <c r="E188" s="43" t="s">
        <v>340</v>
      </c>
      <c r="F188" s="43" t="s">
        <v>334</v>
      </c>
      <c r="G188" s="4">
        <v>42856</v>
      </c>
      <c r="H188" s="4">
        <v>43100</v>
      </c>
      <c r="I188" s="7">
        <v>2384784</v>
      </c>
      <c r="J188" s="7">
        <v>894294</v>
      </c>
      <c r="K188" s="5">
        <f t="shared" si="6"/>
        <v>93700.99406703077</v>
      </c>
      <c r="L188" s="5">
        <f t="shared" si="7"/>
        <v>35137.872775136537</v>
      </c>
      <c r="M188" s="26">
        <v>34201</v>
      </c>
      <c r="N188" s="43" t="s">
        <v>40</v>
      </c>
      <c r="O188" s="44" t="s">
        <v>919</v>
      </c>
      <c r="P188" s="111">
        <v>26</v>
      </c>
      <c r="Q188" s="48"/>
    </row>
    <row r="189" spans="2:17" ht="51.75" x14ac:dyDescent="0.25">
      <c r="B189" s="155"/>
      <c r="C189" s="34" t="s">
        <v>19</v>
      </c>
      <c r="D189" s="43" t="s">
        <v>341</v>
      </c>
      <c r="E189" s="43" t="s">
        <v>342</v>
      </c>
      <c r="F189" s="43" t="s">
        <v>343</v>
      </c>
      <c r="G189" s="4">
        <v>42675</v>
      </c>
      <c r="H189" s="4">
        <v>42887</v>
      </c>
      <c r="I189" s="7">
        <v>217000</v>
      </c>
      <c r="J189" s="7">
        <v>81375</v>
      </c>
      <c r="K189" s="5">
        <f t="shared" si="6"/>
        <v>8526.1875761266747</v>
      </c>
      <c r="L189" s="5">
        <f t="shared" si="7"/>
        <v>3197.320341047503</v>
      </c>
      <c r="M189" s="26">
        <v>37401</v>
      </c>
      <c r="N189" s="43" t="s">
        <v>5</v>
      </c>
      <c r="O189" s="44" t="s">
        <v>919</v>
      </c>
      <c r="P189" s="111">
        <v>32</v>
      </c>
      <c r="Q189" s="48"/>
    </row>
    <row r="190" spans="2:17" ht="26.25" x14ac:dyDescent="0.25">
      <c r="B190" s="155"/>
      <c r="C190" s="34" t="s">
        <v>19</v>
      </c>
      <c r="D190" s="43" t="s">
        <v>335</v>
      </c>
      <c r="E190" s="43" t="s">
        <v>344</v>
      </c>
      <c r="F190" s="43" t="s">
        <v>345</v>
      </c>
      <c r="G190" s="4">
        <v>42682</v>
      </c>
      <c r="H190" s="4">
        <v>42901</v>
      </c>
      <c r="I190" s="7">
        <v>58000</v>
      </c>
      <c r="J190" s="7">
        <v>21750</v>
      </c>
      <c r="K190" s="5">
        <f t="shared" si="6"/>
        <v>2278.8888452320143</v>
      </c>
      <c r="L190" s="5">
        <f t="shared" si="7"/>
        <v>854.58331696200537</v>
      </c>
      <c r="M190" s="26">
        <v>39001</v>
      </c>
      <c r="N190" s="43" t="s">
        <v>5</v>
      </c>
      <c r="O190" s="44" t="s">
        <v>919</v>
      </c>
      <c r="P190" s="111">
        <v>25</v>
      </c>
      <c r="Q190" s="48"/>
    </row>
    <row r="191" spans="2:17" ht="26.25" x14ac:dyDescent="0.25">
      <c r="B191" s="155"/>
      <c r="C191" s="34" t="s">
        <v>19</v>
      </c>
      <c r="D191" s="43" t="s">
        <v>335</v>
      </c>
      <c r="E191" s="43" t="s">
        <v>346</v>
      </c>
      <c r="F191" s="43" t="s">
        <v>347</v>
      </c>
      <c r="G191" s="4">
        <v>42681</v>
      </c>
      <c r="H191" s="4">
        <v>42766</v>
      </c>
      <c r="I191" s="7">
        <v>85000</v>
      </c>
      <c r="J191" s="7">
        <v>31875</v>
      </c>
      <c r="K191" s="5">
        <f t="shared" si="6"/>
        <v>3339.7508938745041</v>
      </c>
      <c r="L191" s="5">
        <f t="shared" si="7"/>
        <v>1252.4065852029389</v>
      </c>
      <c r="M191" s="26">
        <v>39001</v>
      </c>
      <c r="N191" s="43" t="s">
        <v>5</v>
      </c>
      <c r="O191" s="44" t="s">
        <v>919</v>
      </c>
      <c r="P191" s="111">
        <v>19</v>
      </c>
      <c r="Q191" s="48"/>
    </row>
    <row r="192" spans="2:17" ht="39" x14ac:dyDescent="0.25">
      <c r="B192" s="155"/>
      <c r="C192" s="34" t="s">
        <v>19</v>
      </c>
      <c r="D192" s="43" t="s">
        <v>335</v>
      </c>
      <c r="E192" s="43" t="s">
        <v>348</v>
      </c>
      <c r="F192" s="43" t="s">
        <v>349</v>
      </c>
      <c r="G192" s="4">
        <v>42906</v>
      </c>
      <c r="H192" s="4">
        <v>42997</v>
      </c>
      <c r="I192" s="7">
        <v>123000</v>
      </c>
      <c r="J192" s="7">
        <v>46125</v>
      </c>
      <c r="K192" s="5">
        <f t="shared" si="6"/>
        <v>4832.8159993713407</v>
      </c>
      <c r="L192" s="5">
        <f t="shared" si="7"/>
        <v>1812.3059997642529</v>
      </c>
      <c r="M192" s="26">
        <v>39001</v>
      </c>
      <c r="N192" s="43" t="s">
        <v>5</v>
      </c>
      <c r="O192" s="44" t="s">
        <v>919</v>
      </c>
      <c r="P192" s="111">
        <v>24</v>
      </c>
      <c r="Q192" s="48"/>
    </row>
    <row r="193" spans="2:17" ht="64.5" x14ac:dyDescent="0.25">
      <c r="B193" s="155"/>
      <c r="C193" s="34" t="s">
        <v>19</v>
      </c>
      <c r="D193" s="43" t="s">
        <v>109</v>
      </c>
      <c r="E193" s="43" t="s">
        <v>110</v>
      </c>
      <c r="F193" s="43" t="s">
        <v>1075</v>
      </c>
      <c r="G193" s="4">
        <v>42856</v>
      </c>
      <c r="H193" s="4">
        <v>43100</v>
      </c>
      <c r="I193" s="7">
        <v>277284</v>
      </c>
      <c r="J193" s="7">
        <v>103981</v>
      </c>
      <c r="K193" s="5">
        <f t="shared" si="6"/>
        <v>10894.817492436447</v>
      </c>
      <c r="L193" s="5">
        <f t="shared" si="7"/>
        <v>4085.5369140701741</v>
      </c>
      <c r="M193" s="26">
        <v>33901</v>
      </c>
      <c r="N193" s="43" t="s">
        <v>40</v>
      </c>
      <c r="O193" s="44" t="s">
        <v>919</v>
      </c>
      <c r="P193" s="111">
        <v>30</v>
      </c>
      <c r="Q193" s="48"/>
    </row>
    <row r="194" spans="2:17" ht="39" x14ac:dyDescent="0.25">
      <c r="B194" s="155"/>
      <c r="C194" s="34" t="s">
        <v>19</v>
      </c>
      <c r="D194" s="43" t="s">
        <v>350</v>
      </c>
      <c r="E194" s="43" t="s">
        <v>351</v>
      </c>
      <c r="F194" s="43" t="s">
        <v>352</v>
      </c>
      <c r="G194" s="4">
        <v>42887</v>
      </c>
      <c r="H194" s="4">
        <v>43252</v>
      </c>
      <c r="I194" s="7">
        <v>247929</v>
      </c>
      <c r="J194" s="7">
        <v>92973</v>
      </c>
      <c r="K194" s="5">
        <f t="shared" si="6"/>
        <v>9741.4246984401398</v>
      </c>
      <c r="L194" s="5">
        <f t="shared" si="7"/>
        <v>3653.0195277199323</v>
      </c>
      <c r="M194" s="27" t="s">
        <v>959</v>
      </c>
      <c r="N194" s="43" t="s">
        <v>309</v>
      </c>
      <c r="O194" s="44" t="s">
        <v>919</v>
      </c>
      <c r="P194" s="111">
        <v>25</v>
      </c>
      <c r="Q194" s="48"/>
    </row>
    <row r="195" spans="2:17" ht="39" x14ac:dyDescent="0.25">
      <c r="B195" s="155"/>
      <c r="C195" s="34" t="s">
        <v>19</v>
      </c>
      <c r="D195" s="43" t="s">
        <v>341</v>
      </c>
      <c r="E195" s="43" t="s">
        <v>353</v>
      </c>
      <c r="F195" s="43" t="s">
        <v>1076</v>
      </c>
      <c r="G195" s="4">
        <v>42795</v>
      </c>
      <c r="H195" s="4">
        <v>43465</v>
      </c>
      <c r="I195" s="7">
        <v>1045194</v>
      </c>
      <c r="J195" s="7">
        <v>391947</v>
      </c>
      <c r="K195" s="5">
        <f t="shared" si="6"/>
        <v>41066.912891438449</v>
      </c>
      <c r="L195" s="5">
        <f t="shared" si="7"/>
        <v>15400.062865899179</v>
      </c>
      <c r="M195" s="26">
        <v>37401</v>
      </c>
      <c r="N195" s="43" t="s">
        <v>5</v>
      </c>
      <c r="O195" s="44" t="s">
        <v>919</v>
      </c>
      <c r="P195" s="111">
        <v>29</v>
      </c>
      <c r="Q195" s="48"/>
    </row>
    <row r="196" spans="2:17" ht="26.25" x14ac:dyDescent="0.25">
      <c r="B196" s="155"/>
      <c r="C196" s="34" t="s">
        <v>19</v>
      </c>
      <c r="D196" s="43" t="s">
        <v>354</v>
      </c>
      <c r="E196" s="43" t="s">
        <v>355</v>
      </c>
      <c r="F196" s="43" t="s">
        <v>356</v>
      </c>
      <c r="G196" s="4">
        <v>42887</v>
      </c>
      <c r="H196" s="4">
        <v>43617</v>
      </c>
      <c r="I196" s="7">
        <v>4493420</v>
      </c>
      <c r="J196" s="7">
        <v>1685032</v>
      </c>
      <c r="K196" s="5">
        <f t="shared" si="6"/>
        <v>176551.80543004203</v>
      </c>
      <c r="L196" s="5">
        <f t="shared" si="7"/>
        <v>66206.907390672277</v>
      </c>
      <c r="M196" s="26">
        <v>25726</v>
      </c>
      <c r="N196" s="43" t="s">
        <v>63</v>
      </c>
      <c r="O196" s="44" t="s">
        <v>919</v>
      </c>
      <c r="P196" s="111">
        <v>27</v>
      </c>
      <c r="Q196" s="48"/>
    </row>
    <row r="197" spans="2:17" ht="39" x14ac:dyDescent="0.25">
      <c r="B197" s="155"/>
      <c r="C197" s="34" t="s">
        <v>19</v>
      </c>
      <c r="D197" s="43" t="s">
        <v>357</v>
      </c>
      <c r="E197" s="43" t="s">
        <v>358</v>
      </c>
      <c r="F197" s="43" t="s">
        <v>300</v>
      </c>
      <c r="G197" s="4">
        <v>42887</v>
      </c>
      <c r="H197" s="4">
        <v>43252</v>
      </c>
      <c r="I197" s="7">
        <v>1484307</v>
      </c>
      <c r="J197" s="7">
        <v>556614</v>
      </c>
      <c r="K197" s="5">
        <f t="shared" si="6"/>
        <v>58320.183882755096</v>
      </c>
      <c r="L197" s="5">
        <f t="shared" si="7"/>
        <v>21870.0247534478</v>
      </c>
      <c r="M197" s="26">
        <v>27379</v>
      </c>
      <c r="N197" s="43" t="s">
        <v>63</v>
      </c>
      <c r="O197" s="44" t="s">
        <v>919</v>
      </c>
      <c r="P197" s="111">
        <v>37</v>
      </c>
      <c r="Q197" s="48"/>
    </row>
    <row r="198" spans="2:17" ht="77.25" x14ac:dyDescent="0.25">
      <c r="B198" s="155"/>
      <c r="C198" s="34" t="s">
        <v>19</v>
      </c>
      <c r="D198" s="43" t="s">
        <v>303</v>
      </c>
      <c r="E198" s="43" t="s">
        <v>359</v>
      </c>
      <c r="F198" s="54" t="s">
        <v>1077</v>
      </c>
      <c r="G198" s="4">
        <v>42795</v>
      </c>
      <c r="H198" s="4">
        <v>42856</v>
      </c>
      <c r="I198" s="7">
        <v>242500</v>
      </c>
      <c r="J198" s="7">
        <v>54562</v>
      </c>
      <c r="K198" s="5">
        <f t="shared" si="6"/>
        <v>9528.1128442890258</v>
      </c>
      <c r="L198" s="5">
        <f t="shared" si="7"/>
        <v>2143.8057443715375</v>
      </c>
      <c r="M198" s="26">
        <v>47124</v>
      </c>
      <c r="N198" s="43" t="s">
        <v>189</v>
      </c>
      <c r="O198" s="44" t="s">
        <v>919</v>
      </c>
      <c r="P198" s="111">
        <v>32</v>
      </c>
      <c r="Q198" s="48"/>
    </row>
    <row r="199" spans="2:17" ht="51.75" x14ac:dyDescent="0.25">
      <c r="B199" s="155"/>
      <c r="C199" s="34" t="s">
        <v>19</v>
      </c>
      <c r="D199" s="43" t="s">
        <v>360</v>
      </c>
      <c r="E199" s="43" t="s">
        <v>361</v>
      </c>
      <c r="F199" s="43" t="s">
        <v>362</v>
      </c>
      <c r="G199" s="4">
        <v>42886</v>
      </c>
      <c r="H199" s="4">
        <v>43251</v>
      </c>
      <c r="I199" s="7">
        <v>993248</v>
      </c>
      <c r="J199" s="7">
        <v>372468</v>
      </c>
      <c r="K199" s="5">
        <f t="shared" si="6"/>
        <v>39025.89289222427</v>
      </c>
      <c r="L199" s="5">
        <f t="shared" si="7"/>
        <v>14634.709834584102</v>
      </c>
      <c r="M199" s="26">
        <v>56401</v>
      </c>
      <c r="N199" s="43" t="s">
        <v>9</v>
      </c>
      <c r="O199" s="44" t="s">
        <v>919</v>
      </c>
      <c r="P199" s="111">
        <v>32</v>
      </c>
      <c r="Q199" s="48"/>
    </row>
    <row r="200" spans="2:17" ht="51.75" x14ac:dyDescent="0.25">
      <c r="B200" s="155"/>
      <c r="C200" s="34" t="s">
        <v>19</v>
      </c>
      <c r="D200" s="43" t="s">
        <v>66</v>
      </c>
      <c r="E200" s="43" t="s">
        <v>363</v>
      </c>
      <c r="F200" s="43" t="s">
        <v>364</v>
      </c>
      <c r="G200" s="4">
        <v>42781</v>
      </c>
      <c r="H200" s="4">
        <v>43146</v>
      </c>
      <c r="I200" s="7">
        <v>627802</v>
      </c>
      <c r="J200" s="7">
        <v>235425</v>
      </c>
      <c r="K200" s="5">
        <f t="shared" si="6"/>
        <v>24667.08577266119</v>
      </c>
      <c r="L200" s="5">
        <f t="shared" si="7"/>
        <v>9250.1276963577075</v>
      </c>
      <c r="M200" s="26">
        <v>27351</v>
      </c>
      <c r="N200" s="43" t="s">
        <v>63</v>
      </c>
      <c r="O200" s="44" t="s">
        <v>919</v>
      </c>
      <c r="P200" s="111">
        <v>26</v>
      </c>
      <c r="Q200" s="48"/>
    </row>
    <row r="201" spans="2:17" ht="39" x14ac:dyDescent="0.25">
      <c r="B201" s="155"/>
      <c r="C201" s="34" t="s">
        <v>19</v>
      </c>
      <c r="D201" s="43" t="s">
        <v>365</v>
      </c>
      <c r="E201" s="43" t="s">
        <v>366</v>
      </c>
      <c r="F201" s="43" t="s">
        <v>300</v>
      </c>
      <c r="G201" s="4">
        <v>42887</v>
      </c>
      <c r="H201" s="4">
        <v>43252</v>
      </c>
      <c r="I201" s="7">
        <v>133100</v>
      </c>
      <c r="J201" s="7">
        <v>49912</v>
      </c>
      <c r="K201" s="5">
        <f t="shared" si="6"/>
        <v>5229.6569879376057</v>
      </c>
      <c r="L201" s="5">
        <f t="shared" si="7"/>
        <v>1961.1017248831088</v>
      </c>
      <c r="M201" s="26">
        <v>28906</v>
      </c>
      <c r="N201" s="43" t="s">
        <v>63</v>
      </c>
      <c r="O201" s="44" t="s">
        <v>919</v>
      </c>
      <c r="P201" s="111">
        <v>38</v>
      </c>
      <c r="Q201" s="48"/>
    </row>
    <row r="202" spans="2:17" ht="39" x14ac:dyDescent="0.25">
      <c r="B202" s="155"/>
      <c r="C202" s="34" t="s">
        <v>19</v>
      </c>
      <c r="D202" s="43" t="s">
        <v>367</v>
      </c>
      <c r="E202" s="43" t="s">
        <v>368</v>
      </c>
      <c r="F202" s="43" t="s">
        <v>369</v>
      </c>
      <c r="G202" s="4">
        <v>42887</v>
      </c>
      <c r="H202" s="4">
        <v>43251</v>
      </c>
      <c r="I202" s="7">
        <v>601283</v>
      </c>
      <c r="J202" s="7">
        <v>225480</v>
      </c>
      <c r="K202" s="5">
        <f t="shared" si="6"/>
        <v>23625.122784959334</v>
      </c>
      <c r="L202" s="5">
        <f t="shared" si="7"/>
        <v>8859.3768417743904</v>
      </c>
      <c r="M202" s="26">
        <v>50401</v>
      </c>
      <c r="N202" s="43" t="s">
        <v>48</v>
      </c>
      <c r="O202" s="44" t="s">
        <v>919</v>
      </c>
      <c r="P202" s="111">
        <v>28</v>
      </c>
      <c r="Q202" s="48"/>
    </row>
    <row r="203" spans="2:17" ht="64.5" customHeight="1" x14ac:dyDescent="0.25">
      <c r="B203" s="155"/>
      <c r="C203" s="34" t="s">
        <v>19</v>
      </c>
      <c r="D203" s="43" t="s">
        <v>370</v>
      </c>
      <c r="E203" s="43" t="s">
        <v>371</v>
      </c>
      <c r="F203" s="54" t="s">
        <v>1078</v>
      </c>
      <c r="G203" s="4">
        <v>42889</v>
      </c>
      <c r="H203" s="4">
        <v>43251</v>
      </c>
      <c r="I203" s="7">
        <v>1020320</v>
      </c>
      <c r="J203" s="7">
        <v>382620</v>
      </c>
      <c r="K203" s="5">
        <f t="shared" si="6"/>
        <v>40089.583906329812</v>
      </c>
      <c r="L203" s="5">
        <f t="shared" si="7"/>
        <v>15033.593964873678</v>
      </c>
      <c r="M203" s="26">
        <v>53501</v>
      </c>
      <c r="N203" s="43" t="s">
        <v>9</v>
      </c>
      <c r="O203" s="44" t="s">
        <v>919</v>
      </c>
      <c r="P203" s="111">
        <v>28</v>
      </c>
      <c r="Q203" s="48"/>
    </row>
    <row r="204" spans="2:17" ht="39" x14ac:dyDescent="0.25">
      <c r="B204" s="155"/>
      <c r="C204" s="34" t="s">
        <v>19</v>
      </c>
      <c r="D204" s="43" t="s">
        <v>372</v>
      </c>
      <c r="E204" s="43" t="s">
        <v>373</v>
      </c>
      <c r="F204" s="43" t="s">
        <v>1079</v>
      </c>
      <c r="G204" s="4">
        <v>42826</v>
      </c>
      <c r="H204" s="4">
        <v>43038</v>
      </c>
      <c r="I204" s="7">
        <v>3342785</v>
      </c>
      <c r="J204" s="7">
        <v>1253544</v>
      </c>
      <c r="K204" s="5">
        <f t="shared" si="6"/>
        <v>131341.99049153275</v>
      </c>
      <c r="L204" s="5">
        <f t="shared" si="7"/>
        <v>49253.231700129661</v>
      </c>
      <c r="M204" s="27" t="s">
        <v>960</v>
      </c>
      <c r="N204" s="43" t="s">
        <v>63</v>
      </c>
      <c r="O204" s="44" t="s">
        <v>919</v>
      </c>
      <c r="P204" s="111">
        <v>26</v>
      </c>
      <c r="Q204" s="48"/>
    </row>
    <row r="205" spans="2:17" ht="30.75" customHeight="1" x14ac:dyDescent="0.25">
      <c r="B205" s="155"/>
      <c r="C205" s="34" t="s">
        <v>19</v>
      </c>
      <c r="D205" s="43" t="s">
        <v>374</v>
      </c>
      <c r="E205" s="43" t="s">
        <v>375</v>
      </c>
      <c r="F205" s="43" t="s">
        <v>376</v>
      </c>
      <c r="G205" s="4">
        <v>43023</v>
      </c>
      <c r="H205" s="4">
        <v>43038</v>
      </c>
      <c r="I205" s="7">
        <v>155000</v>
      </c>
      <c r="J205" s="7">
        <v>58125</v>
      </c>
      <c r="K205" s="5">
        <f t="shared" si="6"/>
        <v>6090.1339829476246</v>
      </c>
      <c r="L205" s="5">
        <f t="shared" si="7"/>
        <v>2283.8002436053594</v>
      </c>
      <c r="M205" s="26">
        <v>59213</v>
      </c>
      <c r="N205" s="43" t="s">
        <v>104</v>
      </c>
      <c r="O205" s="44" t="s">
        <v>919</v>
      </c>
      <c r="P205" s="111">
        <v>21</v>
      </c>
      <c r="Q205" s="48"/>
    </row>
    <row r="206" spans="2:17" ht="51.75" x14ac:dyDescent="0.25">
      <c r="B206" s="155"/>
      <c r="C206" s="34" t="s">
        <v>19</v>
      </c>
      <c r="D206" s="43" t="s">
        <v>105</v>
      </c>
      <c r="E206" s="43" t="s">
        <v>106</v>
      </c>
      <c r="F206" s="43" t="s">
        <v>377</v>
      </c>
      <c r="G206" s="4">
        <v>43040</v>
      </c>
      <c r="H206" s="4">
        <v>43404</v>
      </c>
      <c r="I206" s="7">
        <v>1560000</v>
      </c>
      <c r="J206" s="7">
        <v>585000</v>
      </c>
      <c r="K206" s="5">
        <f t="shared" si="6"/>
        <v>61294.251699343833</v>
      </c>
      <c r="L206" s="5">
        <f t="shared" si="7"/>
        <v>22985.344387253939</v>
      </c>
      <c r="M206" s="26">
        <v>74282</v>
      </c>
      <c r="N206" s="43" t="s">
        <v>72</v>
      </c>
      <c r="O206" s="44" t="s">
        <v>919</v>
      </c>
      <c r="P206" s="111">
        <v>30</v>
      </c>
      <c r="Q206" s="48"/>
    </row>
    <row r="207" spans="2:17" ht="26.25" x14ac:dyDescent="0.25">
      <c r="B207" s="155"/>
      <c r="C207" s="34" t="s">
        <v>19</v>
      </c>
      <c r="D207" s="43" t="s">
        <v>199</v>
      </c>
      <c r="E207" s="43" t="s">
        <v>378</v>
      </c>
      <c r="F207" s="43" t="s">
        <v>379</v>
      </c>
      <c r="G207" s="4">
        <v>43252</v>
      </c>
      <c r="H207" s="4">
        <v>43585</v>
      </c>
      <c r="I207" s="7">
        <v>250000</v>
      </c>
      <c r="J207" s="7">
        <v>93750</v>
      </c>
      <c r="K207" s="5">
        <f t="shared" si="6"/>
        <v>9822.7967466897171</v>
      </c>
      <c r="L207" s="5">
        <f t="shared" si="7"/>
        <v>3683.5487800086439</v>
      </c>
      <c r="M207" s="26">
        <v>69501</v>
      </c>
      <c r="N207" s="43" t="s">
        <v>58</v>
      </c>
      <c r="O207" s="44" t="s">
        <v>919</v>
      </c>
      <c r="P207" s="111">
        <v>40</v>
      </c>
      <c r="Q207" s="48"/>
    </row>
    <row r="208" spans="2:17" ht="51.75" x14ac:dyDescent="0.25">
      <c r="B208" s="155"/>
      <c r="C208" s="34" t="s">
        <v>19</v>
      </c>
      <c r="D208" s="43" t="s">
        <v>374</v>
      </c>
      <c r="E208" s="43" t="s">
        <v>380</v>
      </c>
      <c r="F208" s="43" t="s">
        <v>381</v>
      </c>
      <c r="G208" s="4">
        <v>43025</v>
      </c>
      <c r="H208" s="4">
        <v>43138</v>
      </c>
      <c r="I208" s="7">
        <v>72000</v>
      </c>
      <c r="J208" s="7">
        <v>27000</v>
      </c>
      <c r="K208" s="5">
        <f t="shared" si="6"/>
        <v>2828.9654630466384</v>
      </c>
      <c r="L208" s="5">
        <f t="shared" si="7"/>
        <v>1060.8620486424895</v>
      </c>
      <c r="M208" s="26">
        <v>59213</v>
      </c>
      <c r="N208" s="43" t="s">
        <v>104</v>
      </c>
      <c r="O208" s="44" t="s">
        <v>919</v>
      </c>
      <c r="P208" s="111">
        <v>25</v>
      </c>
      <c r="Q208" s="48"/>
    </row>
    <row r="209" spans="2:17" ht="26.25" x14ac:dyDescent="0.25">
      <c r="B209" s="155"/>
      <c r="C209" s="34" t="s">
        <v>19</v>
      </c>
      <c r="D209" s="43" t="s">
        <v>199</v>
      </c>
      <c r="E209" s="43" t="s">
        <v>382</v>
      </c>
      <c r="F209" s="43" t="s">
        <v>383</v>
      </c>
      <c r="G209" s="4">
        <v>43252</v>
      </c>
      <c r="H209" s="4">
        <v>43585</v>
      </c>
      <c r="I209" s="7">
        <v>300000</v>
      </c>
      <c r="J209" s="7">
        <v>112500</v>
      </c>
      <c r="K209" s="5">
        <f t="shared" si="6"/>
        <v>11787.356096027661</v>
      </c>
      <c r="L209" s="5">
        <f t="shared" si="7"/>
        <v>4420.2585360103731</v>
      </c>
      <c r="M209" s="26">
        <v>69501</v>
      </c>
      <c r="N209" s="43" t="s">
        <v>58</v>
      </c>
      <c r="O209" s="44" t="s">
        <v>919</v>
      </c>
      <c r="P209" s="111">
        <v>40</v>
      </c>
      <c r="Q209" s="48"/>
    </row>
    <row r="210" spans="2:17" ht="51.75" x14ac:dyDescent="0.25">
      <c r="B210" s="155"/>
      <c r="C210" s="34" t="s">
        <v>19</v>
      </c>
      <c r="D210" s="43" t="s">
        <v>199</v>
      </c>
      <c r="E210" s="43" t="s">
        <v>384</v>
      </c>
      <c r="F210" s="43" t="s">
        <v>1080</v>
      </c>
      <c r="G210" s="4">
        <v>43252</v>
      </c>
      <c r="H210" s="4">
        <v>43585</v>
      </c>
      <c r="I210" s="7">
        <v>300000</v>
      </c>
      <c r="J210" s="7">
        <v>112500</v>
      </c>
      <c r="K210" s="5">
        <f t="shared" ref="K210:K273" si="8">I210/$R$3</f>
        <v>11787.356096027661</v>
      </c>
      <c r="L210" s="5">
        <f t="shared" ref="L210:L273" si="9">J210/$R$3</f>
        <v>4420.2585360103731</v>
      </c>
      <c r="M210" s="26">
        <v>69501</v>
      </c>
      <c r="N210" s="43" t="s">
        <v>58</v>
      </c>
      <c r="O210" s="44" t="s">
        <v>919</v>
      </c>
      <c r="P210" s="111">
        <v>40</v>
      </c>
      <c r="Q210" s="48"/>
    </row>
    <row r="211" spans="2:17" ht="39" x14ac:dyDescent="0.25">
      <c r="B211" s="155"/>
      <c r="C211" s="34" t="s">
        <v>19</v>
      </c>
      <c r="D211" s="43" t="s">
        <v>199</v>
      </c>
      <c r="E211" s="43" t="s">
        <v>385</v>
      </c>
      <c r="F211" s="43" t="s">
        <v>386</v>
      </c>
      <c r="G211" s="4">
        <v>43252</v>
      </c>
      <c r="H211" s="4">
        <v>43585</v>
      </c>
      <c r="I211" s="7">
        <v>890855</v>
      </c>
      <c r="J211" s="7">
        <v>334070</v>
      </c>
      <c r="K211" s="5">
        <f t="shared" si="8"/>
        <v>35002.750383089071</v>
      </c>
      <c r="L211" s="5">
        <f t="shared" si="9"/>
        <v>13126.006836666535</v>
      </c>
      <c r="M211" s="26">
        <v>47422</v>
      </c>
      <c r="N211" s="43" t="s">
        <v>72</v>
      </c>
      <c r="O211" s="44" t="s">
        <v>919</v>
      </c>
      <c r="P211" s="111">
        <v>30</v>
      </c>
      <c r="Q211" s="48"/>
    </row>
    <row r="212" spans="2:17" ht="51.75" x14ac:dyDescent="0.25">
      <c r="B212" s="155"/>
      <c r="C212" s="34" t="s">
        <v>19</v>
      </c>
      <c r="D212" s="43" t="s">
        <v>199</v>
      </c>
      <c r="E212" s="43" t="s">
        <v>387</v>
      </c>
      <c r="F212" s="43" t="s">
        <v>388</v>
      </c>
      <c r="G212" s="4">
        <v>43252</v>
      </c>
      <c r="H212" s="4">
        <v>43585</v>
      </c>
      <c r="I212" s="7">
        <v>300000</v>
      </c>
      <c r="J212" s="7">
        <v>112500</v>
      </c>
      <c r="K212" s="5">
        <f t="shared" si="8"/>
        <v>11787.356096027661</v>
      </c>
      <c r="L212" s="5">
        <f t="shared" si="9"/>
        <v>4420.2585360103731</v>
      </c>
      <c r="M212" s="26">
        <v>47422</v>
      </c>
      <c r="N212" s="43" t="s">
        <v>72</v>
      </c>
      <c r="O212" s="44" t="s">
        <v>919</v>
      </c>
      <c r="P212" s="111">
        <v>30</v>
      </c>
      <c r="Q212" s="48"/>
    </row>
    <row r="213" spans="2:17" ht="51.75" x14ac:dyDescent="0.25">
      <c r="B213" s="155"/>
      <c r="C213" s="34" t="s">
        <v>19</v>
      </c>
      <c r="D213" s="43" t="s">
        <v>77</v>
      </c>
      <c r="E213" s="43" t="s">
        <v>389</v>
      </c>
      <c r="F213" s="43" t="s">
        <v>390</v>
      </c>
      <c r="G213" s="4">
        <v>43405</v>
      </c>
      <c r="H213" s="4">
        <v>43769</v>
      </c>
      <c r="I213" s="7">
        <v>4616908</v>
      </c>
      <c r="J213" s="7">
        <v>1731340</v>
      </c>
      <c r="K213" s="5">
        <f t="shared" si="8"/>
        <v>181403.79552866291</v>
      </c>
      <c r="L213" s="5">
        <f t="shared" si="9"/>
        <v>68026.403677655107</v>
      </c>
      <c r="M213" s="26">
        <v>66412</v>
      </c>
      <c r="N213" s="43" t="s">
        <v>58</v>
      </c>
      <c r="O213" s="44" t="s">
        <v>919</v>
      </c>
      <c r="P213" s="111">
        <v>29</v>
      </c>
      <c r="Q213" s="48"/>
    </row>
    <row r="214" spans="2:17" ht="39" x14ac:dyDescent="0.25">
      <c r="B214" s="155"/>
      <c r="C214" s="34" t="s">
        <v>19</v>
      </c>
      <c r="D214" s="43" t="s">
        <v>49</v>
      </c>
      <c r="E214" s="43" t="s">
        <v>391</v>
      </c>
      <c r="F214" s="43" t="s">
        <v>392</v>
      </c>
      <c r="G214" s="4">
        <v>43132</v>
      </c>
      <c r="H214" s="4">
        <v>43585</v>
      </c>
      <c r="I214" s="7">
        <v>450000</v>
      </c>
      <c r="J214" s="7">
        <v>168750</v>
      </c>
      <c r="K214" s="5">
        <f t="shared" si="8"/>
        <v>17681.034144041492</v>
      </c>
      <c r="L214" s="5">
        <f t="shared" si="9"/>
        <v>6630.3878040155596</v>
      </c>
      <c r="M214" s="26">
        <v>37341</v>
      </c>
      <c r="N214" s="43" t="s">
        <v>5</v>
      </c>
      <c r="O214" s="44" t="s">
        <v>919</v>
      </c>
      <c r="P214" s="111">
        <v>27</v>
      </c>
      <c r="Q214" s="48"/>
    </row>
    <row r="215" spans="2:17" ht="52.5" customHeight="1" x14ac:dyDescent="0.25">
      <c r="B215" s="155"/>
      <c r="C215" s="34" t="s">
        <v>19</v>
      </c>
      <c r="D215" s="43" t="s">
        <v>49</v>
      </c>
      <c r="E215" s="43" t="s">
        <v>393</v>
      </c>
      <c r="F215" s="43" t="s">
        <v>1081</v>
      </c>
      <c r="G215" s="4">
        <v>43132</v>
      </c>
      <c r="H215" s="4">
        <v>43616</v>
      </c>
      <c r="I215" s="7">
        <v>4272000</v>
      </c>
      <c r="J215" s="7">
        <v>1602000</v>
      </c>
      <c r="K215" s="5">
        <f t="shared" si="8"/>
        <v>167851.9508074339</v>
      </c>
      <c r="L215" s="5">
        <f t="shared" si="9"/>
        <v>62944.481552787707</v>
      </c>
      <c r="M215" s="26">
        <v>37341</v>
      </c>
      <c r="N215" s="43" t="s">
        <v>5</v>
      </c>
      <c r="O215" s="44" t="s">
        <v>919</v>
      </c>
      <c r="P215" s="111">
        <v>25</v>
      </c>
      <c r="Q215" s="48"/>
    </row>
    <row r="216" spans="2:17" ht="51.75" x14ac:dyDescent="0.25">
      <c r="B216" s="155"/>
      <c r="C216" s="34" t="s">
        <v>19</v>
      </c>
      <c r="D216" s="43" t="s">
        <v>49</v>
      </c>
      <c r="E216" s="43" t="s">
        <v>394</v>
      </c>
      <c r="F216" s="43" t="s">
        <v>1082</v>
      </c>
      <c r="G216" s="4">
        <v>43132</v>
      </c>
      <c r="H216" s="4">
        <v>43585</v>
      </c>
      <c r="I216" s="7">
        <v>950000</v>
      </c>
      <c r="J216" s="7">
        <v>356250</v>
      </c>
      <c r="K216" s="5">
        <f t="shared" si="8"/>
        <v>37326.627637420926</v>
      </c>
      <c r="L216" s="5">
        <f t="shared" si="9"/>
        <v>13997.485364032847</v>
      </c>
      <c r="M216" s="26">
        <v>37341</v>
      </c>
      <c r="N216" s="43" t="s">
        <v>5</v>
      </c>
      <c r="O216" s="44" t="s">
        <v>919</v>
      </c>
      <c r="P216" s="111">
        <v>27</v>
      </c>
      <c r="Q216" s="48"/>
    </row>
    <row r="217" spans="2:17" ht="51.75" x14ac:dyDescent="0.25">
      <c r="B217" s="155"/>
      <c r="C217" s="34" t="s">
        <v>19</v>
      </c>
      <c r="D217" s="43" t="s">
        <v>395</v>
      </c>
      <c r="E217" s="43" t="s">
        <v>396</v>
      </c>
      <c r="F217" s="43" t="s">
        <v>397</v>
      </c>
      <c r="G217" s="4">
        <v>43347</v>
      </c>
      <c r="H217" s="4">
        <v>43356</v>
      </c>
      <c r="I217" s="7">
        <v>399300</v>
      </c>
      <c r="J217" s="7">
        <v>149737</v>
      </c>
      <c r="K217" s="5">
        <f t="shared" si="8"/>
        <v>15688.970963812817</v>
      </c>
      <c r="L217" s="5">
        <f t="shared" si="9"/>
        <v>5883.3444658363132</v>
      </c>
      <c r="M217" s="26">
        <v>25789</v>
      </c>
      <c r="N217" s="43" t="s">
        <v>63</v>
      </c>
      <c r="O217" s="44" t="s">
        <v>919</v>
      </c>
      <c r="P217" s="111">
        <v>28</v>
      </c>
      <c r="Q217" s="48"/>
    </row>
    <row r="218" spans="2:17" ht="51.75" x14ac:dyDescent="0.25">
      <c r="B218" s="155"/>
      <c r="C218" s="34" t="s">
        <v>19</v>
      </c>
      <c r="D218" s="43" t="s">
        <v>213</v>
      </c>
      <c r="E218" s="43" t="s">
        <v>398</v>
      </c>
      <c r="F218" s="43" t="s">
        <v>1083</v>
      </c>
      <c r="G218" s="4">
        <v>43251</v>
      </c>
      <c r="H218" s="4">
        <v>43585</v>
      </c>
      <c r="I218" s="7">
        <v>833000</v>
      </c>
      <c r="J218" s="7">
        <v>312375</v>
      </c>
      <c r="K218" s="5">
        <f t="shared" si="8"/>
        <v>32729.558759970139</v>
      </c>
      <c r="L218" s="5">
        <f t="shared" si="9"/>
        <v>12273.584534988802</v>
      </c>
      <c r="M218" s="26">
        <v>37821</v>
      </c>
      <c r="N218" s="43" t="s">
        <v>5</v>
      </c>
      <c r="O218" s="44" t="s">
        <v>919</v>
      </c>
      <c r="P218" s="111">
        <v>28</v>
      </c>
      <c r="Q218" s="48"/>
    </row>
    <row r="219" spans="2:17" ht="51.75" x14ac:dyDescent="0.25">
      <c r="B219" s="155"/>
      <c r="C219" s="34" t="s">
        <v>19</v>
      </c>
      <c r="D219" s="43" t="s">
        <v>213</v>
      </c>
      <c r="E219" s="43" t="s">
        <v>399</v>
      </c>
      <c r="F219" s="43" t="s">
        <v>1086</v>
      </c>
      <c r="G219" s="4">
        <v>43160</v>
      </c>
      <c r="H219" s="4">
        <v>43524</v>
      </c>
      <c r="I219" s="7">
        <v>170000</v>
      </c>
      <c r="J219" s="7">
        <v>63750</v>
      </c>
      <c r="K219" s="5">
        <f t="shared" si="8"/>
        <v>6679.5017877490081</v>
      </c>
      <c r="L219" s="5">
        <f t="shared" si="9"/>
        <v>2504.8131704058778</v>
      </c>
      <c r="M219" s="26">
        <v>37821</v>
      </c>
      <c r="N219" s="43" t="s">
        <v>5</v>
      </c>
      <c r="O219" s="44" t="s">
        <v>919</v>
      </c>
      <c r="P219" s="111">
        <v>31</v>
      </c>
      <c r="Q219" s="48"/>
    </row>
    <row r="220" spans="2:17" ht="51.75" x14ac:dyDescent="0.25">
      <c r="B220" s="155"/>
      <c r="C220" s="34" t="s">
        <v>19</v>
      </c>
      <c r="D220" s="43" t="s">
        <v>213</v>
      </c>
      <c r="E220" s="43" t="s">
        <v>400</v>
      </c>
      <c r="F220" s="43" t="s">
        <v>1084</v>
      </c>
      <c r="G220" s="4">
        <v>43160</v>
      </c>
      <c r="H220" s="4">
        <v>43524</v>
      </c>
      <c r="I220" s="7">
        <v>200000</v>
      </c>
      <c r="J220" s="7">
        <v>75000</v>
      </c>
      <c r="K220" s="5">
        <f t="shared" si="8"/>
        <v>7858.2373973517742</v>
      </c>
      <c r="L220" s="5">
        <f t="shared" si="9"/>
        <v>2946.8390240069152</v>
      </c>
      <c r="M220" s="26">
        <v>37821</v>
      </c>
      <c r="N220" s="43" t="s">
        <v>5</v>
      </c>
      <c r="O220" s="44" t="s">
        <v>919</v>
      </c>
      <c r="P220" s="111">
        <v>31</v>
      </c>
      <c r="Q220" s="48"/>
    </row>
    <row r="221" spans="2:17" ht="51.75" x14ac:dyDescent="0.25">
      <c r="B221" s="155"/>
      <c r="C221" s="34" t="s">
        <v>19</v>
      </c>
      <c r="D221" s="43" t="s">
        <v>134</v>
      </c>
      <c r="E221" s="43" t="s">
        <v>401</v>
      </c>
      <c r="F221" s="43" t="s">
        <v>1085</v>
      </c>
      <c r="G221" s="4">
        <v>43252</v>
      </c>
      <c r="H221" s="4">
        <v>43445</v>
      </c>
      <c r="I221" s="7">
        <v>2712395</v>
      </c>
      <c r="J221" s="7">
        <v>1017147</v>
      </c>
      <c r="K221" s="5">
        <f t="shared" si="8"/>
        <v>106573.21912694983</v>
      </c>
      <c r="L221" s="5">
        <f t="shared" si="9"/>
        <v>39964.912970020821</v>
      </c>
      <c r="M221" s="26">
        <v>38719</v>
      </c>
      <c r="N221" s="43" t="s">
        <v>5</v>
      </c>
      <c r="O221" s="44" t="s">
        <v>919</v>
      </c>
      <c r="P221" s="111">
        <v>27</v>
      </c>
      <c r="Q221" s="48"/>
    </row>
    <row r="222" spans="2:17" ht="26.25" x14ac:dyDescent="0.25">
      <c r="B222" s="155"/>
      <c r="C222" s="34" t="s">
        <v>19</v>
      </c>
      <c r="D222" s="43" t="s">
        <v>402</v>
      </c>
      <c r="E222" s="43" t="s">
        <v>403</v>
      </c>
      <c r="F222" s="43" t="s">
        <v>226</v>
      </c>
      <c r="G222" s="4">
        <v>43282</v>
      </c>
      <c r="H222" s="4">
        <v>43647</v>
      </c>
      <c r="I222" s="7">
        <v>1094509</v>
      </c>
      <c r="J222" s="7">
        <v>410440</v>
      </c>
      <c r="K222" s="5">
        <f t="shared" si="8"/>
        <v>43004.557777690461</v>
      </c>
      <c r="L222" s="5">
        <f t="shared" si="9"/>
        <v>16126.674786845309</v>
      </c>
      <c r="M222" s="26">
        <v>58865</v>
      </c>
      <c r="N222" s="43" t="s">
        <v>104</v>
      </c>
      <c r="O222" s="44" t="s">
        <v>919</v>
      </c>
      <c r="P222" s="111">
        <v>22</v>
      </c>
      <c r="Q222" s="48"/>
    </row>
    <row r="223" spans="2:17" ht="26.25" x14ac:dyDescent="0.25">
      <c r="B223" s="155"/>
      <c r="C223" s="34" t="s">
        <v>19</v>
      </c>
      <c r="D223" s="43" t="s">
        <v>404</v>
      </c>
      <c r="E223" s="43" t="s">
        <v>405</v>
      </c>
      <c r="F223" s="43" t="s">
        <v>226</v>
      </c>
      <c r="G223" s="4">
        <v>43282</v>
      </c>
      <c r="H223" s="4">
        <v>43647</v>
      </c>
      <c r="I223" s="7">
        <v>2937997</v>
      </c>
      <c r="J223" s="7">
        <v>1101748</v>
      </c>
      <c r="K223" s="5">
        <f t="shared" si="8"/>
        <v>115437.3894935366</v>
      </c>
      <c r="L223" s="5">
        <f t="shared" si="9"/>
        <v>43288.986680287613</v>
      </c>
      <c r="M223" s="26">
        <v>39470</v>
      </c>
      <c r="N223" s="43" t="s">
        <v>104</v>
      </c>
      <c r="O223" s="44" t="s">
        <v>919</v>
      </c>
      <c r="P223" s="111">
        <v>46</v>
      </c>
      <c r="Q223" s="48"/>
    </row>
    <row r="224" spans="2:17" ht="51.75" x14ac:dyDescent="0.25">
      <c r="B224" s="155"/>
      <c r="C224" s="34" t="s">
        <v>19</v>
      </c>
      <c r="D224" s="43" t="s">
        <v>73</v>
      </c>
      <c r="E224" s="43" t="s">
        <v>406</v>
      </c>
      <c r="F224" s="43" t="s">
        <v>1087</v>
      </c>
      <c r="G224" s="4">
        <v>43221</v>
      </c>
      <c r="H224" s="4">
        <v>43496</v>
      </c>
      <c r="I224" s="7">
        <v>329000</v>
      </c>
      <c r="J224" s="7">
        <v>123375</v>
      </c>
      <c r="K224" s="5">
        <f t="shared" si="8"/>
        <v>12926.800518643668</v>
      </c>
      <c r="L224" s="5">
        <f t="shared" si="9"/>
        <v>4847.5501944913758</v>
      </c>
      <c r="M224" s="26">
        <v>74213</v>
      </c>
      <c r="N224" s="43" t="s">
        <v>72</v>
      </c>
      <c r="O224" s="44" t="s">
        <v>919</v>
      </c>
      <c r="P224" s="111">
        <v>37</v>
      </c>
      <c r="Q224" s="48"/>
    </row>
    <row r="225" spans="2:17" ht="51.75" x14ac:dyDescent="0.25">
      <c r="B225" s="155"/>
      <c r="C225" s="34" t="s">
        <v>19</v>
      </c>
      <c r="D225" s="43" t="s">
        <v>407</v>
      </c>
      <c r="E225" s="43" t="s">
        <v>408</v>
      </c>
      <c r="F225" s="43" t="s">
        <v>1088</v>
      </c>
      <c r="G225" s="4">
        <v>43132</v>
      </c>
      <c r="H225" s="4">
        <v>43496</v>
      </c>
      <c r="I225" s="7">
        <v>672784</v>
      </c>
      <c r="J225" s="7">
        <v>151376</v>
      </c>
      <c r="K225" s="5">
        <f t="shared" si="8"/>
        <v>26434.481945699579</v>
      </c>
      <c r="L225" s="5">
        <f t="shared" si="9"/>
        <v>5947.7427213076107</v>
      </c>
      <c r="M225" s="26">
        <v>38401</v>
      </c>
      <c r="N225" s="43" t="s">
        <v>5</v>
      </c>
      <c r="O225" s="44" t="s">
        <v>919</v>
      </c>
      <c r="P225" s="111">
        <v>28</v>
      </c>
      <c r="Q225" s="48"/>
    </row>
    <row r="226" spans="2:17" ht="51.75" x14ac:dyDescent="0.25">
      <c r="B226" s="155"/>
      <c r="C226" s="34" t="s">
        <v>19</v>
      </c>
      <c r="D226" s="43" t="s">
        <v>409</v>
      </c>
      <c r="E226" s="43" t="s">
        <v>410</v>
      </c>
      <c r="F226" s="43" t="s">
        <v>411</v>
      </c>
      <c r="G226" s="4">
        <v>43330</v>
      </c>
      <c r="H226" s="4">
        <v>43357</v>
      </c>
      <c r="I226" s="7">
        <v>935000</v>
      </c>
      <c r="J226" s="7">
        <v>350625</v>
      </c>
      <c r="K226" s="5">
        <f t="shared" si="8"/>
        <v>36737.259832619544</v>
      </c>
      <c r="L226" s="5">
        <f t="shared" si="9"/>
        <v>13776.472437232329</v>
      </c>
      <c r="M226" s="26">
        <v>25791</v>
      </c>
      <c r="N226" s="43" t="s">
        <v>63</v>
      </c>
      <c r="O226" s="44" t="s">
        <v>919</v>
      </c>
      <c r="P226" s="111">
        <v>23</v>
      </c>
      <c r="Q226" s="48"/>
    </row>
    <row r="227" spans="2:17" ht="51.75" x14ac:dyDescent="0.25">
      <c r="B227" s="155"/>
      <c r="C227" s="34" t="s">
        <v>19</v>
      </c>
      <c r="D227" s="43" t="s">
        <v>412</v>
      </c>
      <c r="E227" s="43" t="s">
        <v>413</v>
      </c>
      <c r="F227" s="43" t="s">
        <v>1089</v>
      </c>
      <c r="G227" s="4">
        <v>43291</v>
      </c>
      <c r="H227" s="4">
        <v>43610</v>
      </c>
      <c r="I227" s="7">
        <v>2015736</v>
      </c>
      <c r="J227" s="7">
        <v>755901</v>
      </c>
      <c r="K227" s="5">
        <f t="shared" si="8"/>
        <v>79200.660091941376</v>
      </c>
      <c r="L227" s="5">
        <f t="shared" si="9"/>
        <v>29700.247534478018</v>
      </c>
      <c r="M227" s="26">
        <v>33808</v>
      </c>
      <c r="N227" s="43" t="s">
        <v>40</v>
      </c>
      <c r="O227" s="44" t="s">
        <v>919</v>
      </c>
      <c r="P227" s="111">
        <v>39</v>
      </c>
      <c r="Q227" s="48"/>
    </row>
    <row r="228" spans="2:17" ht="51.75" x14ac:dyDescent="0.25">
      <c r="B228" s="155"/>
      <c r="C228" s="34" t="s">
        <v>19</v>
      </c>
      <c r="D228" s="43" t="s">
        <v>412</v>
      </c>
      <c r="E228" s="43" t="s">
        <v>414</v>
      </c>
      <c r="F228" s="43" t="s">
        <v>1090</v>
      </c>
      <c r="G228" s="4">
        <v>43291</v>
      </c>
      <c r="H228" s="4">
        <v>43610</v>
      </c>
      <c r="I228" s="7">
        <v>4234500</v>
      </c>
      <c r="J228" s="7">
        <v>1587937</v>
      </c>
      <c r="K228" s="5">
        <f t="shared" si="8"/>
        <v>166378.53129543044</v>
      </c>
      <c r="L228" s="5">
        <f t="shared" si="9"/>
        <v>62391.929590192922</v>
      </c>
      <c r="M228" s="26">
        <v>33808</v>
      </c>
      <c r="N228" s="43" t="s">
        <v>40</v>
      </c>
      <c r="O228" s="44" t="s">
        <v>919</v>
      </c>
      <c r="P228" s="111">
        <v>43</v>
      </c>
      <c r="Q228" s="48"/>
    </row>
    <row r="229" spans="2:17" ht="51.75" x14ac:dyDescent="0.25">
      <c r="B229" s="155"/>
      <c r="C229" s="34" t="s">
        <v>19</v>
      </c>
      <c r="D229" s="43" t="s">
        <v>3</v>
      </c>
      <c r="E229" s="43" t="s">
        <v>415</v>
      </c>
      <c r="F229" s="43" t="s">
        <v>1091</v>
      </c>
      <c r="G229" s="4">
        <v>43222</v>
      </c>
      <c r="H229" s="4">
        <v>43434</v>
      </c>
      <c r="I229" s="7">
        <v>430000</v>
      </c>
      <c r="J229" s="7">
        <v>161250</v>
      </c>
      <c r="K229" s="5">
        <f t="shared" si="8"/>
        <v>16895.210404306315</v>
      </c>
      <c r="L229" s="5">
        <f t="shared" si="9"/>
        <v>6335.7039016148674</v>
      </c>
      <c r="M229" s="27" t="s">
        <v>961</v>
      </c>
      <c r="N229" s="43" t="s">
        <v>5</v>
      </c>
      <c r="O229" s="44" t="s">
        <v>919</v>
      </c>
      <c r="P229" s="111">
        <v>27</v>
      </c>
      <c r="Q229" s="48"/>
    </row>
    <row r="230" spans="2:17" ht="39.75" customHeight="1" x14ac:dyDescent="0.25">
      <c r="B230" s="155"/>
      <c r="C230" s="34" t="s">
        <v>19</v>
      </c>
      <c r="D230" s="43" t="s">
        <v>3</v>
      </c>
      <c r="E230" s="43" t="s">
        <v>416</v>
      </c>
      <c r="F230" s="43" t="s">
        <v>1092</v>
      </c>
      <c r="G230" s="4">
        <v>43222</v>
      </c>
      <c r="H230" s="4">
        <v>43434</v>
      </c>
      <c r="I230" s="7">
        <v>1381000</v>
      </c>
      <c r="J230" s="7">
        <v>517875</v>
      </c>
      <c r="K230" s="5">
        <f t="shared" si="8"/>
        <v>54261.129228713995</v>
      </c>
      <c r="L230" s="5">
        <f t="shared" si="9"/>
        <v>20347.92346076775</v>
      </c>
      <c r="M230" s="26">
        <v>38801</v>
      </c>
      <c r="N230" s="43" t="s">
        <v>5</v>
      </c>
      <c r="O230" s="44" t="s">
        <v>919</v>
      </c>
      <c r="P230" s="111">
        <v>27</v>
      </c>
      <c r="Q230" s="48"/>
    </row>
    <row r="231" spans="2:17" ht="39" x14ac:dyDescent="0.25">
      <c r="B231" s="155"/>
      <c r="C231" s="34" t="s">
        <v>19</v>
      </c>
      <c r="D231" s="43" t="s">
        <v>59</v>
      </c>
      <c r="E231" s="43" t="s">
        <v>417</v>
      </c>
      <c r="F231" s="43" t="s">
        <v>418</v>
      </c>
      <c r="G231" s="4">
        <v>43160</v>
      </c>
      <c r="H231" s="4">
        <v>43312</v>
      </c>
      <c r="I231" s="7">
        <v>461000</v>
      </c>
      <c r="J231" s="7">
        <v>172875</v>
      </c>
      <c r="K231" s="5">
        <f t="shared" si="8"/>
        <v>18113.237200895837</v>
      </c>
      <c r="L231" s="5">
        <f t="shared" si="9"/>
        <v>6792.4639503359394</v>
      </c>
      <c r="M231" s="27" t="s">
        <v>962</v>
      </c>
      <c r="N231" s="43" t="s">
        <v>58</v>
      </c>
      <c r="O231" s="44" t="s">
        <v>919</v>
      </c>
      <c r="P231" s="111">
        <v>40</v>
      </c>
      <c r="Q231" s="48"/>
    </row>
    <row r="232" spans="2:17" ht="51.75" x14ac:dyDescent="0.25">
      <c r="B232" s="155"/>
      <c r="C232" s="34" t="s">
        <v>19</v>
      </c>
      <c r="D232" s="43" t="s">
        <v>28</v>
      </c>
      <c r="E232" s="43" t="s">
        <v>419</v>
      </c>
      <c r="F232" s="43" t="s">
        <v>1093</v>
      </c>
      <c r="G232" s="4">
        <v>43101</v>
      </c>
      <c r="H232" s="4">
        <v>43616</v>
      </c>
      <c r="I232" s="7">
        <v>3569142</v>
      </c>
      <c r="J232" s="7">
        <v>1338428</v>
      </c>
      <c r="K232" s="5">
        <f t="shared" si="8"/>
        <v>140235.82570429452</v>
      </c>
      <c r="L232" s="5">
        <f t="shared" si="9"/>
        <v>52588.424816313702</v>
      </c>
      <c r="M232" s="26">
        <v>37821</v>
      </c>
      <c r="N232" s="43" t="s">
        <v>5</v>
      </c>
      <c r="O232" s="44" t="s">
        <v>919</v>
      </c>
      <c r="P232" s="111">
        <v>27</v>
      </c>
      <c r="Q232" s="48"/>
    </row>
    <row r="233" spans="2:17" ht="51.75" x14ac:dyDescent="0.25">
      <c r="B233" s="155"/>
      <c r="C233" s="34" t="s">
        <v>19</v>
      </c>
      <c r="D233" s="43" t="s">
        <v>28</v>
      </c>
      <c r="E233" s="43" t="s">
        <v>420</v>
      </c>
      <c r="F233" s="43" t="s">
        <v>1094</v>
      </c>
      <c r="G233" s="4">
        <v>43101</v>
      </c>
      <c r="H233" s="4">
        <v>43616</v>
      </c>
      <c r="I233" s="7">
        <v>2387777</v>
      </c>
      <c r="J233" s="7">
        <v>887916</v>
      </c>
      <c r="K233" s="5">
        <f t="shared" si="8"/>
        <v>93818.592589682128</v>
      </c>
      <c r="L233" s="5">
        <f t="shared" si="9"/>
        <v>34887.273584534989</v>
      </c>
      <c r="M233" s="26">
        <v>37821</v>
      </c>
      <c r="N233" s="43" t="s">
        <v>5</v>
      </c>
      <c r="O233" s="44" t="s">
        <v>919</v>
      </c>
      <c r="P233" s="111">
        <v>27</v>
      </c>
      <c r="Q233" s="48"/>
    </row>
    <row r="234" spans="2:17" ht="51.75" x14ac:dyDescent="0.25">
      <c r="B234" s="155"/>
      <c r="C234" s="34" t="s">
        <v>19</v>
      </c>
      <c r="D234" s="43" t="s">
        <v>28</v>
      </c>
      <c r="E234" s="43" t="s">
        <v>421</v>
      </c>
      <c r="F234" s="43" t="s">
        <v>1095</v>
      </c>
      <c r="G234" s="4">
        <v>43101</v>
      </c>
      <c r="H234" s="4">
        <v>43616</v>
      </c>
      <c r="I234" s="7">
        <v>180000</v>
      </c>
      <c r="J234" s="7">
        <v>67500</v>
      </c>
      <c r="K234" s="5">
        <f t="shared" si="8"/>
        <v>7072.4136576165965</v>
      </c>
      <c r="L234" s="5">
        <f t="shared" si="9"/>
        <v>2652.1551216062235</v>
      </c>
      <c r="M234" s="26">
        <v>37821</v>
      </c>
      <c r="N234" s="43" t="s">
        <v>5</v>
      </c>
      <c r="O234" s="44" t="s">
        <v>919</v>
      </c>
      <c r="P234" s="111">
        <v>27</v>
      </c>
      <c r="Q234" s="48"/>
    </row>
    <row r="235" spans="2:17" ht="53.25" customHeight="1" x14ac:dyDescent="0.25">
      <c r="B235" s="155"/>
      <c r="C235" s="34" t="s">
        <v>19</v>
      </c>
      <c r="D235" s="43" t="s">
        <v>28</v>
      </c>
      <c r="E235" s="43" t="s">
        <v>422</v>
      </c>
      <c r="F235" s="43" t="s">
        <v>1096</v>
      </c>
      <c r="G235" s="4">
        <v>43101</v>
      </c>
      <c r="H235" s="4">
        <v>43616</v>
      </c>
      <c r="I235" s="7">
        <v>2386660</v>
      </c>
      <c r="J235" s="7">
        <v>894997</v>
      </c>
      <c r="K235" s="5">
        <f t="shared" si="8"/>
        <v>93774.704333817921</v>
      </c>
      <c r="L235" s="5">
        <f t="shared" si="9"/>
        <v>35165.494479588226</v>
      </c>
      <c r="M235" s="26">
        <v>37821</v>
      </c>
      <c r="N235" s="43" t="s">
        <v>5</v>
      </c>
      <c r="O235" s="44" t="s">
        <v>919</v>
      </c>
      <c r="P235" s="111">
        <v>32</v>
      </c>
      <c r="Q235" s="48"/>
    </row>
    <row r="236" spans="2:17" ht="51.75" x14ac:dyDescent="0.25">
      <c r="B236" s="155"/>
      <c r="C236" s="34" t="s">
        <v>19</v>
      </c>
      <c r="D236" s="43" t="s">
        <v>28</v>
      </c>
      <c r="E236" s="43" t="s">
        <v>423</v>
      </c>
      <c r="F236" s="43" t="s">
        <v>1097</v>
      </c>
      <c r="G236" s="4">
        <v>43101</v>
      </c>
      <c r="H236" s="4">
        <v>43616</v>
      </c>
      <c r="I236" s="7">
        <v>476000</v>
      </c>
      <c r="J236" s="7">
        <v>178500</v>
      </c>
      <c r="K236" s="5">
        <f t="shared" si="8"/>
        <v>18702.605005697224</v>
      </c>
      <c r="L236" s="5">
        <f t="shared" si="9"/>
        <v>7013.4768771364579</v>
      </c>
      <c r="M236" s="26">
        <v>37821</v>
      </c>
      <c r="N236" s="43" t="s">
        <v>5</v>
      </c>
      <c r="O236" s="44" t="s">
        <v>919</v>
      </c>
      <c r="P236" s="111">
        <v>32</v>
      </c>
      <c r="Q236" s="48"/>
    </row>
    <row r="237" spans="2:17" ht="26.25" x14ac:dyDescent="0.25">
      <c r="B237" s="155"/>
      <c r="C237" s="34" t="s">
        <v>19</v>
      </c>
      <c r="D237" s="43" t="s">
        <v>28</v>
      </c>
      <c r="E237" s="43" t="s">
        <v>424</v>
      </c>
      <c r="F237" s="43" t="s">
        <v>425</v>
      </c>
      <c r="G237" s="4">
        <v>43101</v>
      </c>
      <c r="H237" s="4">
        <v>43616</v>
      </c>
      <c r="I237" s="7">
        <v>545200</v>
      </c>
      <c r="J237" s="7">
        <v>204450</v>
      </c>
      <c r="K237" s="5">
        <f t="shared" si="8"/>
        <v>21421.555145180937</v>
      </c>
      <c r="L237" s="5">
        <f t="shared" si="9"/>
        <v>8033.0831794428505</v>
      </c>
      <c r="M237" s="26">
        <v>37821</v>
      </c>
      <c r="N237" s="43" t="s">
        <v>5</v>
      </c>
      <c r="O237" s="44" t="s">
        <v>919</v>
      </c>
      <c r="P237" s="111">
        <v>32</v>
      </c>
      <c r="Q237" s="48"/>
    </row>
    <row r="238" spans="2:17" ht="51.75" x14ac:dyDescent="0.25">
      <c r="B238" s="155"/>
      <c r="C238" s="34" t="s">
        <v>19</v>
      </c>
      <c r="D238" s="43" t="s">
        <v>426</v>
      </c>
      <c r="E238" s="43" t="s">
        <v>250</v>
      </c>
      <c r="F238" s="43" t="s">
        <v>1098</v>
      </c>
      <c r="G238" s="4">
        <v>43252</v>
      </c>
      <c r="H238" s="4">
        <v>43616</v>
      </c>
      <c r="I238" s="7">
        <v>1100182</v>
      </c>
      <c r="J238" s="7">
        <v>412568</v>
      </c>
      <c r="K238" s="5">
        <f t="shared" si="8"/>
        <v>43227.456681466349</v>
      </c>
      <c r="L238" s="5">
        <f t="shared" si="9"/>
        <v>16210.286432753133</v>
      </c>
      <c r="M238" s="26">
        <v>37802</v>
      </c>
      <c r="N238" s="43" t="s">
        <v>5</v>
      </c>
      <c r="O238" s="44" t="s">
        <v>919</v>
      </c>
      <c r="P238" s="111">
        <v>30</v>
      </c>
      <c r="Q238" s="48"/>
    </row>
    <row r="239" spans="2:17" ht="26.25" x14ac:dyDescent="0.25">
      <c r="B239" s="155"/>
      <c r="C239" s="34" t="s">
        <v>19</v>
      </c>
      <c r="D239" s="43" t="s">
        <v>59</v>
      </c>
      <c r="E239" s="43" t="s">
        <v>427</v>
      </c>
      <c r="F239" s="43" t="s">
        <v>428</v>
      </c>
      <c r="G239" s="4">
        <v>43191</v>
      </c>
      <c r="H239" s="4">
        <v>43373</v>
      </c>
      <c r="I239" s="7">
        <v>610000</v>
      </c>
      <c r="J239" s="7">
        <v>228750</v>
      </c>
      <c r="K239" s="5">
        <f t="shared" si="8"/>
        <v>23967.62406192291</v>
      </c>
      <c r="L239" s="5">
        <f t="shared" si="9"/>
        <v>8987.8590232210918</v>
      </c>
      <c r="M239" s="26">
        <v>69123</v>
      </c>
      <c r="N239" s="43" t="s">
        <v>58</v>
      </c>
      <c r="O239" s="44" t="s">
        <v>919</v>
      </c>
      <c r="P239" s="111">
        <v>30</v>
      </c>
      <c r="Q239" s="48"/>
    </row>
    <row r="240" spans="2:17" ht="26.25" x14ac:dyDescent="0.25">
      <c r="B240" s="155"/>
      <c r="C240" s="34" t="s">
        <v>19</v>
      </c>
      <c r="D240" s="43" t="s">
        <v>59</v>
      </c>
      <c r="E240" s="43" t="s">
        <v>429</v>
      </c>
      <c r="F240" s="43" t="s">
        <v>430</v>
      </c>
      <c r="G240" s="4">
        <v>43132</v>
      </c>
      <c r="H240" s="4">
        <v>43251</v>
      </c>
      <c r="I240" s="7">
        <v>370000</v>
      </c>
      <c r="J240" s="7">
        <v>138750</v>
      </c>
      <c r="K240" s="5">
        <f t="shared" si="8"/>
        <v>14537.739185100781</v>
      </c>
      <c r="L240" s="5">
        <f t="shared" si="9"/>
        <v>5451.6521944127935</v>
      </c>
      <c r="M240" s="104" t="s">
        <v>1956</v>
      </c>
      <c r="N240" s="43" t="s">
        <v>58</v>
      </c>
      <c r="O240" s="44" t="s">
        <v>919</v>
      </c>
      <c r="P240" s="111">
        <v>40</v>
      </c>
      <c r="Q240" s="48"/>
    </row>
    <row r="241" spans="2:17" ht="51.75" x14ac:dyDescent="0.25">
      <c r="B241" s="155"/>
      <c r="C241" s="34" t="s">
        <v>19</v>
      </c>
      <c r="D241" s="43" t="s">
        <v>59</v>
      </c>
      <c r="E241" s="43" t="s">
        <v>431</v>
      </c>
      <c r="F241" s="43" t="s">
        <v>1099</v>
      </c>
      <c r="G241" s="4">
        <v>43160</v>
      </c>
      <c r="H241" s="4">
        <v>43373</v>
      </c>
      <c r="I241" s="7">
        <v>350000</v>
      </c>
      <c r="J241" s="7">
        <v>131250</v>
      </c>
      <c r="K241" s="5">
        <f t="shared" si="8"/>
        <v>13751.915445365605</v>
      </c>
      <c r="L241" s="5">
        <f t="shared" si="9"/>
        <v>5156.9682920121013</v>
      </c>
      <c r="M241" s="104" t="s">
        <v>1955</v>
      </c>
      <c r="N241" s="43" t="s">
        <v>58</v>
      </c>
      <c r="O241" s="44" t="s">
        <v>919</v>
      </c>
      <c r="P241" s="111">
        <v>40</v>
      </c>
      <c r="Q241" s="48"/>
    </row>
    <row r="242" spans="2:17" ht="39" x14ac:dyDescent="0.25">
      <c r="B242" s="155"/>
      <c r="C242" s="34" t="s">
        <v>19</v>
      </c>
      <c r="D242" s="43" t="s">
        <v>59</v>
      </c>
      <c r="E242" s="43" t="s">
        <v>432</v>
      </c>
      <c r="F242" s="43" t="s">
        <v>433</v>
      </c>
      <c r="G242" s="4">
        <v>43221</v>
      </c>
      <c r="H242" s="4">
        <v>43404</v>
      </c>
      <c r="I242" s="7">
        <v>608650</v>
      </c>
      <c r="J242" s="7">
        <v>206600</v>
      </c>
      <c r="K242" s="5">
        <f t="shared" si="8"/>
        <v>23914.580959490784</v>
      </c>
      <c r="L242" s="5">
        <f t="shared" si="9"/>
        <v>8117.5592314643827</v>
      </c>
      <c r="M242" s="26">
        <v>69123</v>
      </c>
      <c r="N242" s="43" t="s">
        <v>58</v>
      </c>
      <c r="O242" s="44" t="s">
        <v>919</v>
      </c>
      <c r="P242" s="111">
        <v>27</v>
      </c>
      <c r="Q242" s="48"/>
    </row>
    <row r="243" spans="2:17" ht="51.75" x14ac:dyDescent="0.25">
      <c r="B243" s="155"/>
      <c r="C243" s="34" t="s">
        <v>19</v>
      </c>
      <c r="D243" s="43" t="s">
        <v>434</v>
      </c>
      <c r="E243" s="43" t="s">
        <v>435</v>
      </c>
      <c r="F243" s="43" t="s">
        <v>1100</v>
      </c>
      <c r="G243" s="4">
        <v>43313</v>
      </c>
      <c r="H243" s="4">
        <v>43465</v>
      </c>
      <c r="I243" s="7">
        <v>3237111</v>
      </c>
      <c r="J243" s="7">
        <v>1213915</v>
      </c>
      <c r="K243" s="5">
        <f t="shared" si="8"/>
        <v>127189.93359789399</v>
      </c>
      <c r="L243" s="5">
        <f t="shared" si="9"/>
        <v>47696.161251031393</v>
      </c>
      <c r="M243" s="26">
        <v>78701</v>
      </c>
      <c r="N243" s="43" t="s">
        <v>93</v>
      </c>
      <c r="O243" s="44" t="s">
        <v>919</v>
      </c>
      <c r="P243" s="111">
        <v>38</v>
      </c>
      <c r="Q243" s="48"/>
    </row>
    <row r="244" spans="2:17" ht="51.75" x14ac:dyDescent="0.25">
      <c r="B244" s="155"/>
      <c r="C244" s="34" t="s">
        <v>19</v>
      </c>
      <c r="D244" s="43" t="s">
        <v>436</v>
      </c>
      <c r="E244" s="43" t="s">
        <v>437</v>
      </c>
      <c r="F244" s="43" t="s">
        <v>1101</v>
      </c>
      <c r="G244" s="4">
        <v>43040</v>
      </c>
      <c r="H244" s="4">
        <v>43343</v>
      </c>
      <c r="I244" s="7">
        <v>1629273</v>
      </c>
      <c r="J244" s="7">
        <v>610977</v>
      </c>
      <c r="K244" s="5">
        <f t="shared" si="8"/>
        <v>64016.070095477582</v>
      </c>
      <c r="L244" s="5">
        <f t="shared" si="9"/>
        <v>24006.011551608975</v>
      </c>
      <c r="M244" s="26">
        <v>77900</v>
      </c>
      <c r="N244" s="43" t="s">
        <v>93</v>
      </c>
      <c r="O244" s="44" t="s">
        <v>919</v>
      </c>
      <c r="P244" s="111">
        <v>33</v>
      </c>
      <c r="Q244" s="48"/>
    </row>
    <row r="245" spans="2:17" ht="39" x14ac:dyDescent="0.25">
      <c r="B245" s="155"/>
      <c r="C245" s="34" t="s">
        <v>19</v>
      </c>
      <c r="D245" s="43" t="s">
        <v>59</v>
      </c>
      <c r="E245" s="43" t="s">
        <v>438</v>
      </c>
      <c r="F245" s="43" t="s">
        <v>439</v>
      </c>
      <c r="G245" s="4">
        <v>43252</v>
      </c>
      <c r="H245" s="4">
        <v>43373</v>
      </c>
      <c r="I245" s="7">
        <v>495000</v>
      </c>
      <c r="J245" s="7">
        <v>185625</v>
      </c>
      <c r="K245" s="5">
        <f t="shared" si="8"/>
        <v>19449.13755844564</v>
      </c>
      <c r="L245" s="5">
        <f t="shared" si="9"/>
        <v>7293.426584417115</v>
      </c>
      <c r="M245" s="26">
        <v>69123</v>
      </c>
      <c r="N245" s="43" t="s">
        <v>58</v>
      </c>
      <c r="O245" s="44" t="s">
        <v>919</v>
      </c>
      <c r="P245" s="111">
        <v>26</v>
      </c>
      <c r="Q245" s="48"/>
    </row>
    <row r="246" spans="2:17" ht="26.25" x14ac:dyDescent="0.25">
      <c r="B246" s="155"/>
      <c r="C246" s="34" t="s">
        <v>19</v>
      </c>
      <c r="D246" s="43" t="s">
        <v>59</v>
      </c>
      <c r="E246" s="43" t="s">
        <v>440</v>
      </c>
      <c r="F246" s="43" t="s">
        <v>441</v>
      </c>
      <c r="G246" s="4">
        <v>43556</v>
      </c>
      <c r="H246" s="4">
        <v>43738</v>
      </c>
      <c r="I246" s="7">
        <v>5881569</v>
      </c>
      <c r="J246" s="7">
        <v>2205588</v>
      </c>
      <c r="K246" s="5">
        <f t="shared" si="8"/>
        <v>231093.82735452437</v>
      </c>
      <c r="L246" s="5">
        <f t="shared" si="9"/>
        <v>86660.170523751527</v>
      </c>
      <c r="M246" s="26">
        <v>69123</v>
      </c>
      <c r="N246" s="43" t="s">
        <v>58</v>
      </c>
      <c r="O246" s="44" t="s">
        <v>919</v>
      </c>
      <c r="P246" s="111">
        <v>31</v>
      </c>
      <c r="Q246" s="48"/>
    </row>
    <row r="247" spans="2:17" ht="51.75" customHeight="1" x14ac:dyDescent="0.25">
      <c r="B247" s="155"/>
      <c r="C247" s="34" t="s">
        <v>19</v>
      </c>
      <c r="D247" s="43" t="s">
        <v>79</v>
      </c>
      <c r="E247" s="43" t="s">
        <v>442</v>
      </c>
      <c r="F247" s="43" t="s">
        <v>1102</v>
      </c>
      <c r="G247" s="4">
        <v>43132</v>
      </c>
      <c r="H247" s="4">
        <v>43616</v>
      </c>
      <c r="I247" s="7">
        <v>2218500</v>
      </c>
      <c r="J247" s="7">
        <v>831937</v>
      </c>
      <c r="K247" s="5">
        <f t="shared" si="8"/>
        <v>87167.498330124552</v>
      </c>
      <c r="L247" s="5">
        <f t="shared" si="9"/>
        <v>32687.792228203212</v>
      </c>
      <c r="M247" s="26">
        <v>37901</v>
      </c>
      <c r="N247" s="43" t="s">
        <v>5</v>
      </c>
      <c r="O247" s="44" t="s">
        <v>919</v>
      </c>
      <c r="P247" s="111">
        <v>32</v>
      </c>
      <c r="Q247" s="48"/>
    </row>
    <row r="248" spans="2:17" ht="51.75" customHeight="1" x14ac:dyDescent="0.25">
      <c r="B248" s="155"/>
      <c r="C248" s="34" t="s">
        <v>19</v>
      </c>
      <c r="D248" s="43" t="s">
        <v>79</v>
      </c>
      <c r="E248" s="43" t="s">
        <v>443</v>
      </c>
      <c r="F248" s="43" t="s">
        <v>1102</v>
      </c>
      <c r="G248" s="4">
        <v>43132</v>
      </c>
      <c r="H248" s="4">
        <v>43616</v>
      </c>
      <c r="I248" s="7">
        <v>2218500</v>
      </c>
      <c r="J248" s="7">
        <v>831937</v>
      </c>
      <c r="K248" s="5">
        <f t="shared" si="8"/>
        <v>87167.498330124552</v>
      </c>
      <c r="L248" s="5">
        <f t="shared" si="9"/>
        <v>32687.792228203212</v>
      </c>
      <c r="M248" s="26">
        <v>37901</v>
      </c>
      <c r="N248" s="43" t="s">
        <v>5</v>
      </c>
      <c r="O248" s="44" t="s">
        <v>919</v>
      </c>
      <c r="P248" s="111">
        <v>32</v>
      </c>
      <c r="Q248" s="48"/>
    </row>
    <row r="249" spans="2:17" ht="39" x14ac:dyDescent="0.25">
      <c r="B249" s="155"/>
      <c r="C249" s="34" t="s">
        <v>19</v>
      </c>
      <c r="D249" s="43" t="s">
        <v>79</v>
      </c>
      <c r="E249" s="43" t="s">
        <v>444</v>
      </c>
      <c r="F249" s="43" t="s">
        <v>445</v>
      </c>
      <c r="G249" s="4">
        <v>43132</v>
      </c>
      <c r="H249" s="4">
        <v>43585</v>
      </c>
      <c r="I249" s="7">
        <v>989324</v>
      </c>
      <c r="J249" s="7">
        <v>370990</v>
      </c>
      <c r="K249" s="5">
        <f t="shared" si="8"/>
        <v>38871.714274488229</v>
      </c>
      <c r="L249" s="5">
        <f t="shared" si="9"/>
        <v>14576.637460217673</v>
      </c>
      <c r="M249" s="27" t="s">
        <v>963</v>
      </c>
      <c r="N249" s="43" t="s">
        <v>5</v>
      </c>
      <c r="O249" s="44" t="s">
        <v>919</v>
      </c>
      <c r="P249" s="111">
        <v>23</v>
      </c>
      <c r="Q249" s="48"/>
    </row>
    <row r="250" spans="2:17" ht="51.75" x14ac:dyDescent="0.25">
      <c r="B250" s="155"/>
      <c r="C250" s="34" t="s">
        <v>19</v>
      </c>
      <c r="D250" s="43" t="s">
        <v>79</v>
      </c>
      <c r="E250" s="43" t="s">
        <v>446</v>
      </c>
      <c r="F250" s="43" t="s">
        <v>447</v>
      </c>
      <c r="G250" s="4">
        <v>43132</v>
      </c>
      <c r="H250" s="4">
        <v>43585</v>
      </c>
      <c r="I250" s="7">
        <v>959130</v>
      </c>
      <c r="J250" s="7">
        <v>359673</v>
      </c>
      <c r="K250" s="5">
        <f t="shared" si="8"/>
        <v>37685.356174610031</v>
      </c>
      <c r="L250" s="5">
        <f t="shared" si="9"/>
        <v>14131.979097088522</v>
      </c>
      <c r="M250" s="104" t="s">
        <v>1954</v>
      </c>
      <c r="N250" s="43" t="s">
        <v>5</v>
      </c>
      <c r="O250" s="44" t="s">
        <v>919</v>
      </c>
      <c r="P250" s="111">
        <v>32</v>
      </c>
      <c r="Q250" s="48"/>
    </row>
    <row r="251" spans="2:17" ht="39" x14ac:dyDescent="0.25">
      <c r="B251" s="155"/>
      <c r="C251" s="34" t="s">
        <v>19</v>
      </c>
      <c r="D251" s="43" t="s">
        <v>448</v>
      </c>
      <c r="E251" s="43" t="s">
        <v>449</v>
      </c>
      <c r="F251" s="43" t="s">
        <v>1103</v>
      </c>
      <c r="G251" s="4">
        <v>43221</v>
      </c>
      <c r="H251" s="4">
        <v>43465</v>
      </c>
      <c r="I251" s="7">
        <v>507500</v>
      </c>
      <c r="J251" s="7">
        <v>190312</v>
      </c>
      <c r="K251" s="5">
        <f t="shared" si="8"/>
        <v>19940.277395780126</v>
      </c>
      <c r="L251" s="5">
        <f t="shared" si="9"/>
        <v>7477.5843778240542</v>
      </c>
      <c r="M251" s="26">
        <v>53807</v>
      </c>
      <c r="N251" s="43" t="s">
        <v>9</v>
      </c>
      <c r="O251" s="44" t="s">
        <v>919</v>
      </c>
      <c r="P251" s="111">
        <v>30</v>
      </c>
      <c r="Q251" s="48"/>
    </row>
    <row r="252" spans="2:17" ht="51.75" x14ac:dyDescent="0.25">
      <c r="B252" s="155"/>
      <c r="C252" s="34" t="s">
        <v>19</v>
      </c>
      <c r="D252" s="43" t="s">
        <v>64</v>
      </c>
      <c r="E252" s="43" t="s">
        <v>450</v>
      </c>
      <c r="F252" s="43" t="s">
        <v>1104</v>
      </c>
      <c r="G252" s="4">
        <v>43160</v>
      </c>
      <c r="H252" s="4">
        <v>43738</v>
      </c>
      <c r="I252" s="7">
        <v>1845018</v>
      </c>
      <c r="J252" s="7">
        <v>691881</v>
      </c>
      <c r="K252" s="5">
        <f t="shared" si="8"/>
        <v>72492.947231935876</v>
      </c>
      <c r="L252" s="5">
        <f t="shared" si="9"/>
        <v>27184.825743585712</v>
      </c>
      <c r="M252" s="26">
        <v>26101</v>
      </c>
      <c r="N252" s="43" t="s">
        <v>63</v>
      </c>
      <c r="O252" s="44" t="s">
        <v>919</v>
      </c>
      <c r="P252" s="111">
        <v>35</v>
      </c>
      <c r="Q252" s="48"/>
    </row>
    <row r="253" spans="2:17" ht="51.75" x14ac:dyDescent="0.25">
      <c r="B253" s="155"/>
      <c r="C253" s="34" t="s">
        <v>19</v>
      </c>
      <c r="D253" s="43" t="s">
        <v>20</v>
      </c>
      <c r="E253" s="43" t="s">
        <v>451</v>
      </c>
      <c r="F253" s="43" t="s">
        <v>1105</v>
      </c>
      <c r="G253" s="4">
        <v>43040</v>
      </c>
      <c r="H253" s="4">
        <v>43600</v>
      </c>
      <c r="I253" s="7">
        <v>2787212</v>
      </c>
      <c r="J253" s="7">
        <v>1045204</v>
      </c>
      <c r="K253" s="5">
        <f t="shared" si="8"/>
        <v>109512.86786373817</v>
      </c>
      <c r="L253" s="5">
        <f t="shared" si="9"/>
        <v>41067.305803308314</v>
      </c>
      <c r="M253" s="104" t="s">
        <v>1985</v>
      </c>
      <c r="N253" s="43" t="s">
        <v>9</v>
      </c>
      <c r="O253" s="44" t="s">
        <v>919</v>
      </c>
      <c r="P253" s="111">
        <v>32</v>
      </c>
      <c r="Q253" s="48"/>
    </row>
    <row r="254" spans="2:17" ht="64.5" x14ac:dyDescent="0.25">
      <c r="B254" s="155"/>
      <c r="C254" s="34" t="s">
        <v>19</v>
      </c>
      <c r="D254" s="43" t="s">
        <v>20</v>
      </c>
      <c r="E254" s="43" t="s">
        <v>452</v>
      </c>
      <c r="F254" s="43" t="s">
        <v>1106</v>
      </c>
      <c r="G254" s="4">
        <v>43039</v>
      </c>
      <c r="H254" s="4">
        <v>43585</v>
      </c>
      <c r="I254" s="7">
        <v>846500</v>
      </c>
      <c r="J254" s="7">
        <v>317437</v>
      </c>
      <c r="K254" s="5">
        <f t="shared" si="8"/>
        <v>33259.989784291385</v>
      </c>
      <c r="L254" s="5">
        <f t="shared" si="9"/>
        <v>12472.476523515776</v>
      </c>
      <c r="M254" s="104" t="s">
        <v>1986</v>
      </c>
      <c r="N254" s="43" t="s">
        <v>9</v>
      </c>
      <c r="O254" s="44" t="s">
        <v>919</v>
      </c>
      <c r="P254" s="111">
        <v>37</v>
      </c>
      <c r="Q254" s="48"/>
    </row>
    <row r="255" spans="2:17" ht="40.5" customHeight="1" x14ac:dyDescent="0.25">
      <c r="B255" s="155"/>
      <c r="C255" s="34" t="s">
        <v>19</v>
      </c>
      <c r="D255" s="43" t="s">
        <v>453</v>
      </c>
      <c r="E255" s="43" t="s">
        <v>454</v>
      </c>
      <c r="F255" s="43" t="s">
        <v>300</v>
      </c>
      <c r="G255" s="4">
        <v>43282</v>
      </c>
      <c r="H255" s="4">
        <v>43647</v>
      </c>
      <c r="I255" s="7">
        <v>870922</v>
      </c>
      <c r="J255" s="7">
        <v>326595</v>
      </c>
      <c r="K255" s="5">
        <f t="shared" si="8"/>
        <v>34219.559152882008</v>
      </c>
      <c r="L255" s="5">
        <f t="shared" si="9"/>
        <v>12832.305213940514</v>
      </c>
      <c r="M255" s="26">
        <v>26242</v>
      </c>
      <c r="N255" s="43" t="s">
        <v>63</v>
      </c>
      <c r="O255" s="44" t="s">
        <v>919</v>
      </c>
      <c r="P255" s="111">
        <v>25</v>
      </c>
      <c r="Q255" s="48"/>
    </row>
    <row r="256" spans="2:17" ht="51.75" x14ac:dyDescent="0.25">
      <c r="B256" s="155"/>
      <c r="C256" s="34" t="s">
        <v>19</v>
      </c>
      <c r="D256" s="43" t="s">
        <v>23</v>
      </c>
      <c r="E256" s="43" t="s">
        <v>455</v>
      </c>
      <c r="F256" s="43" t="s">
        <v>456</v>
      </c>
      <c r="G256" s="4">
        <v>43101</v>
      </c>
      <c r="H256" s="4">
        <v>43951</v>
      </c>
      <c r="I256" s="7">
        <v>924186</v>
      </c>
      <c r="J256" s="7">
        <v>346569</v>
      </c>
      <c r="K256" s="5">
        <f t="shared" si="8"/>
        <v>36312.364936544735</v>
      </c>
      <c r="L256" s="5">
        <f t="shared" si="9"/>
        <v>13617.107382814034</v>
      </c>
      <c r="M256" s="26">
        <v>56992</v>
      </c>
      <c r="N256" s="43" t="s">
        <v>9</v>
      </c>
      <c r="O256" s="44" t="s">
        <v>919</v>
      </c>
      <c r="P256" s="111">
        <v>29</v>
      </c>
      <c r="Q256" s="48"/>
    </row>
    <row r="257" spans="2:17" ht="51.75" x14ac:dyDescent="0.25">
      <c r="B257" s="155"/>
      <c r="C257" s="34" t="s">
        <v>19</v>
      </c>
      <c r="D257" s="43" t="s">
        <v>457</v>
      </c>
      <c r="E257" s="43" t="s">
        <v>458</v>
      </c>
      <c r="F257" s="43" t="s">
        <v>1107</v>
      </c>
      <c r="G257" s="4">
        <v>43132</v>
      </c>
      <c r="H257" s="4">
        <v>43327</v>
      </c>
      <c r="I257" s="7">
        <v>884600</v>
      </c>
      <c r="J257" s="7">
        <v>199035</v>
      </c>
      <c r="K257" s="5">
        <f t="shared" si="8"/>
        <v>34756.984008486899</v>
      </c>
      <c r="L257" s="5">
        <f t="shared" si="9"/>
        <v>7820.3214019095512</v>
      </c>
      <c r="M257" s="26">
        <v>50002</v>
      </c>
      <c r="N257" s="43" t="s">
        <v>48</v>
      </c>
      <c r="O257" s="44" t="s">
        <v>919</v>
      </c>
      <c r="P257" s="111">
        <v>23</v>
      </c>
      <c r="Q257" s="48"/>
    </row>
    <row r="258" spans="2:17" ht="51.75" x14ac:dyDescent="0.25">
      <c r="B258" s="155"/>
      <c r="C258" s="34" t="s">
        <v>19</v>
      </c>
      <c r="D258" s="43" t="s">
        <v>459</v>
      </c>
      <c r="E258" s="43" t="s">
        <v>460</v>
      </c>
      <c r="F258" s="43" t="s">
        <v>1107</v>
      </c>
      <c r="G258" s="4">
        <v>43191</v>
      </c>
      <c r="H258" s="4">
        <v>43373</v>
      </c>
      <c r="I258" s="7">
        <v>1003388</v>
      </c>
      <c r="J258" s="7">
        <v>376270</v>
      </c>
      <c r="K258" s="5">
        <f t="shared" si="8"/>
        <v>39424.305528270008</v>
      </c>
      <c r="L258" s="5">
        <f t="shared" si="9"/>
        <v>14784.09492750776</v>
      </c>
      <c r="M258" s="26">
        <v>38451</v>
      </c>
      <c r="N258" s="43" t="s">
        <v>5</v>
      </c>
      <c r="O258" s="44" t="s">
        <v>919</v>
      </c>
      <c r="P258" s="111">
        <v>19</v>
      </c>
      <c r="Q258" s="48"/>
    </row>
    <row r="259" spans="2:17" ht="39" x14ac:dyDescent="0.25">
      <c r="B259" s="155"/>
      <c r="C259" s="34" t="s">
        <v>19</v>
      </c>
      <c r="D259" s="43" t="s">
        <v>461</v>
      </c>
      <c r="E259" s="43" t="s">
        <v>462</v>
      </c>
      <c r="F259" s="43" t="s">
        <v>1108</v>
      </c>
      <c r="G259" s="4">
        <v>43115</v>
      </c>
      <c r="H259" s="4">
        <v>43465</v>
      </c>
      <c r="I259" s="7">
        <v>1755000</v>
      </c>
      <c r="J259" s="7">
        <v>658125</v>
      </c>
      <c r="K259" s="5">
        <f t="shared" si="8"/>
        <v>68956.033161761821</v>
      </c>
      <c r="L259" s="5">
        <f t="shared" si="9"/>
        <v>25858.512435660679</v>
      </c>
      <c r="M259" s="26">
        <v>37853</v>
      </c>
      <c r="N259" s="43" t="s">
        <v>5</v>
      </c>
      <c r="O259" s="44" t="s">
        <v>919</v>
      </c>
      <c r="P259" s="111">
        <v>32</v>
      </c>
      <c r="Q259" s="48"/>
    </row>
    <row r="260" spans="2:17" ht="51.75" x14ac:dyDescent="0.25">
      <c r="B260" s="155"/>
      <c r="C260" s="34" t="s">
        <v>19</v>
      </c>
      <c r="D260" s="43" t="s">
        <v>463</v>
      </c>
      <c r="E260" s="43" t="s">
        <v>464</v>
      </c>
      <c r="F260" s="43" t="s">
        <v>1109</v>
      </c>
      <c r="G260" s="4">
        <v>43221</v>
      </c>
      <c r="H260" s="4">
        <v>43343</v>
      </c>
      <c r="I260" s="7">
        <v>972066</v>
      </c>
      <c r="J260" s="7">
        <v>364524</v>
      </c>
      <c r="K260" s="5">
        <f t="shared" si="8"/>
        <v>38193.626969470744</v>
      </c>
      <c r="L260" s="5">
        <f t="shared" si="9"/>
        <v>14322.58064516129</v>
      </c>
      <c r="M260" s="26">
        <v>37818</v>
      </c>
      <c r="N260" s="43" t="s">
        <v>5</v>
      </c>
      <c r="O260" s="44" t="s">
        <v>919</v>
      </c>
      <c r="P260" s="111">
        <v>36</v>
      </c>
      <c r="Q260" s="48"/>
    </row>
    <row r="261" spans="2:17" ht="51.75" x14ac:dyDescent="0.25">
      <c r="B261" s="155"/>
      <c r="C261" s="34" t="s">
        <v>19</v>
      </c>
      <c r="D261" s="43" t="s">
        <v>465</v>
      </c>
      <c r="E261" s="43" t="s">
        <v>466</v>
      </c>
      <c r="F261" s="43" t="s">
        <v>1110</v>
      </c>
      <c r="G261" s="4">
        <v>43291</v>
      </c>
      <c r="H261" s="4">
        <v>43549</v>
      </c>
      <c r="I261" s="7">
        <v>2284653</v>
      </c>
      <c r="J261" s="7">
        <v>856744</v>
      </c>
      <c r="K261" s="5">
        <f t="shared" si="8"/>
        <v>89766.728222859616</v>
      </c>
      <c r="L261" s="5">
        <f t="shared" si="9"/>
        <v>33662.48870378374</v>
      </c>
      <c r="M261" s="26">
        <v>28901</v>
      </c>
      <c r="N261" s="43" t="s">
        <v>63</v>
      </c>
      <c r="O261" s="44" t="s">
        <v>919</v>
      </c>
      <c r="P261" s="111">
        <v>29</v>
      </c>
      <c r="Q261" s="48"/>
    </row>
    <row r="262" spans="2:17" ht="39" x14ac:dyDescent="0.25">
      <c r="B262" s="155"/>
      <c r="C262" s="34" t="s">
        <v>19</v>
      </c>
      <c r="D262" s="43" t="s">
        <v>335</v>
      </c>
      <c r="E262" s="43" t="s">
        <v>467</v>
      </c>
      <c r="F262" s="43" t="s">
        <v>468</v>
      </c>
      <c r="G262" s="4">
        <v>43109</v>
      </c>
      <c r="H262" s="4">
        <v>43648</v>
      </c>
      <c r="I262" s="7">
        <v>3107000</v>
      </c>
      <c r="J262" s="7">
        <v>1165125</v>
      </c>
      <c r="K262" s="5">
        <f t="shared" si="8"/>
        <v>122077.7179678598</v>
      </c>
      <c r="L262" s="5">
        <f t="shared" si="9"/>
        <v>45779.144237947425</v>
      </c>
      <c r="M262" s="26">
        <v>39001</v>
      </c>
      <c r="N262" s="43" t="s">
        <v>5</v>
      </c>
      <c r="O262" s="44" t="s">
        <v>919</v>
      </c>
      <c r="P262" s="111">
        <v>30</v>
      </c>
      <c r="Q262" s="48"/>
    </row>
    <row r="263" spans="2:17" ht="51.75" x14ac:dyDescent="0.25">
      <c r="B263" s="155"/>
      <c r="C263" s="34" t="s">
        <v>19</v>
      </c>
      <c r="D263" s="43" t="s">
        <v>43</v>
      </c>
      <c r="E263" s="43" t="s">
        <v>469</v>
      </c>
      <c r="F263" s="43" t="s">
        <v>1111</v>
      </c>
      <c r="G263" s="4">
        <v>43101</v>
      </c>
      <c r="H263" s="4">
        <v>43585</v>
      </c>
      <c r="I263" s="7">
        <v>2123758</v>
      </c>
      <c r="J263" s="7">
        <v>796409</v>
      </c>
      <c r="K263" s="5">
        <f t="shared" si="8"/>
        <v>83444.972692625044</v>
      </c>
      <c r="L263" s="5">
        <f t="shared" si="9"/>
        <v>31291.854936937645</v>
      </c>
      <c r="M263" s="26">
        <v>36401</v>
      </c>
      <c r="N263" s="43" t="s">
        <v>45</v>
      </c>
      <c r="O263" s="44" t="s">
        <v>919</v>
      </c>
      <c r="P263" s="111">
        <v>30</v>
      </c>
      <c r="Q263" s="48"/>
    </row>
    <row r="264" spans="2:17" ht="51.75" x14ac:dyDescent="0.25">
      <c r="B264" s="155"/>
      <c r="C264" s="34" t="s">
        <v>19</v>
      </c>
      <c r="D264" s="43" t="s">
        <v>43</v>
      </c>
      <c r="E264" s="43" t="s">
        <v>470</v>
      </c>
      <c r="F264" s="43" t="s">
        <v>1112</v>
      </c>
      <c r="G264" s="4">
        <v>43101</v>
      </c>
      <c r="H264" s="4">
        <v>43465</v>
      </c>
      <c r="I264" s="7">
        <v>684900</v>
      </c>
      <c r="J264" s="7">
        <v>256837</v>
      </c>
      <c r="K264" s="5">
        <f t="shared" si="8"/>
        <v>26910.533967231149</v>
      </c>
      <c r="L264" s="5">
        <f t="shared" si="9"/>
        <v>10091.430592118188</v>
      </c>
      <c r="M264" s="26">
        <v>36401</v>
      </c>
      <c r="N264" s="43" t="s">
        <v>45</v>
      </c>
      <c r="O264" s="44" t="s">
        <v>919</v>
      </c>
      <c r="P264" s="111">
        <v>32</v>
      </c>
      <c r="Q264" s="48"/>
    </row>
    <row r="265" spans="2:17" ht="26.25" x14ac:dyDescent="0.25">
      <c r="B265" s="155"/>
      <c r="C265" s="34" t="s">
        <v>19</v>
      </c>
      <c r="D265" s="43" t="s">
        <v>335</v>
      </c>
      <c r="E265" s="43" t="s">
        <v>471</v>
      </c>
      <c r="F265" s="43" t="s">
        <v>472</v>
      </c>
      <c r="G265" s="4">
        <v>43109</v>
      </c>
      <c r="H265" s="4">
        <v>43419</v>
      </c>
      <c r="I265" s="7">
        <v>600000</v>
      </c>
      <c r="J265" s="7">
        <v>225000</v>
      </c>
      <c r="K265" s="5">
        <f t="shared" si="8"/>
        <v>23574.712192055322</v>
      </c>
      <c r="L265" s="5">
        <f t="shared" si="9"/>
        <v>8840.5170720207461</v>
      </c>
      <c r="M265" s="26">
        <v>39001</v>
      </c>
      <c r="N265" s="43" t="s">
        <v>5</v>
      </c>
      <c r="O265" s="44" t="s">
        <v>919</v>
      </c>
      <c r="P265" s="111">
        <v>26</v>
      </c>
      <c r="Q265" s="48"/>
    </row>
    <row r="266" spans="2:17" ht="26.25" x14ac:dyDescent="0.25">
      <c r="B266" s="155"/>
      <c r="C266" s="34" t="s">
        <v>19</v>
      </c>
      <c r="D266" s="43" t="s">
        <v>301</v>
      </c>
      <c r="E266" s="43" t="s">
        <v>473</v>
      </c>
      <c r="F266" s="43" t="s">
        <v>224</v>
      </c>
      <c r="G266" s="4">
        <v>43282</v>
      </c>
      <c r="H266" s="4">
        <v>43647</v>
      </c>
      <c r="I266" s="7">
        <v>1557101</v>
      </c>
      <c r="J266" s="7">
        <v>583912</v>
      </c>
      <c r="K266" s="5">
        <f t="shared" si="8"/>
        <v>61180.346548269219</v>
      </c>
      <c r="L266" s="5">
        <f t="shared" si="9"/>
        <v>22942.595575812345</v>
      </c>
      <c r="M266" s="26">
        <v>34506</v>
      </c>
      <c r="N266" s="43" t="s">
        <v>40</v>
      </c>
      <c r="O266" s="44" t="s">
        <v>919</v>
      </c>
      <c r="P266" s="111">
        <v>22</v>
      </c>
      <c r="Q266" s="48"/>
    </row>
    <row r="267" spans="2:17" ht="26.25" x14ac:dyDescent="0.25">
      <c r="B267" s="155"/>
      <c r="C267" s="34" t="s">
        <v>19</v>
      </c>
      <c r="D267" s="43" t="s">
        <v>474</v>
      </c>
      <c r="E267" s="43" t="s">
        <v>475</v>
      </c>
      <c r="F267" s="43" t="s">
        <v>476</v>
      </c>
      <c r="G267" s="4">
        <v>43282</v>
      </c>
      <c r="H267" s="4">
        <v>44013</v>
      </c>
      <c r="I267" s="7">
        <v>4368805</v>
      </c>
      <c r="J267" s="7">
        <v>982980</v>
      </c>
      <c r="K267" s="5">
        <f t="shared" si="8"/>
        <v>171655.53416368709</v>
      </c>
      <c r="L267" s="5">
        <f t="shared" si="9"/>
        <v>38622.450984244235</v>
      </c>
      <c r="M267" s="26">
        <v>38001</v>
      </c>
      <c r="N267" s="43" t="s">
        <v>5</v>
      </c>
      <c r="O267" s="44" t="s">
        <v>919</v>
      </c>
      <c r="P267" s="111">
        <v>32</v>
      </c>
      <c r="Q267" s="48"/>
    </row>
    <row r="268" spans="2:17" ht="26.25" x14ac:dyDescent="0.25">
      <c r="B268" s="155"/>
      <c r="C268" s="34" t="s">
        <v>19</v>
      </c>
      <c r="D268" s="43" t="s">
        <v>335</v>
      </c>
      <c r="E268" s="43" t="s">
        <v>477</v>
      </c>
      <c r="F268" s="43" t="s">
        <v>478</v>
      </c>
      <c r="G268" s="4">
        <v>43109</v>
      </c>
      <c r="H268" s="4">
        <v>43508</v>
      </c>
      <c r="I268" s="7">
        <v>250000</v>
      </c>
      <c r="J268" s="7">
        <v>93750</v>
      </c>
      <c r="K268" s="5">
        <f t="shared" si="8"/>
        <v>9822.7967466897171</v>
      </c>
      <c r="L268" s="5">
        <f t="shared" si="9"/>
        <v>3683.5487800086439</v>
      </c>
      <c r="M268" s="26">
        <v>39001</v>
      </c>
      <c r="N268" s="43" t="s">
        <v>5</v>
      </c>
      <c r="O268" s="44" t="s">
        <v>919</v>
      </c>
      <c r="P268" s="111">
        <v>31</v>
      </c>
      <c r="Q268" s="48"/>
    </row>
    <row r="269" spans="2:17" ht="51.75" x14ac:dyDescent="0.25">
      <c r="B269" s="155"/>
      <c r="C269" s="34" t="s">
        <v>19</v>
      </c>
      <c r="D269" s="43" t="s">
        <v>33</v>
      </c>
      <c r="E269" s="43" t="s">
        <v>479</v>
      </c>
      <c r="F269" s="43" t="s">
        <v>1113</v>
      </c>
      <c r="G269" s="4">
        <v>43252</v>
      </c>
      <c r="H269" s="4">
        <v>43615</v>
      </c>
      <c r="I269" s="7">
        <v>309900</v>
      </c>
      <c r="J269" s="7">
        <v>116212</v>
      </c>
      <c r="K269" s="5">
        <f t="shared" si="8"/>
        <v>12176.338847196574</v>
      </c>
      <c r="L269" s="5">
        <f t="shared" si="9"/>
        <v>4566.1074221052213</v>
      </c>
      <c r="M269" s="26">
        <v>39143</v>
      </c>
      <c r="N269" s="43" t="s">
        <v>5</v>
      </c>
      <c r="O269" s="44" t="s">
        <v>919</v>
      </c>
      <c r="P269" s="111">
        <v>49</v>
      </c>
      <c r="Q269" s="48"/>
    </row>
    <row r="270" spans="2:17" ht="26.25" x14ac:dyDescent="0.25">
      <c r="B270" s="155"/>
      <c r="C270" s="34" t="s">
        <v>19</v>
      </c>
      <c r="D270" s="43" t="s">
        <v>480</v>
      </c>
      <c r="E270" s="43" t="s">
        <v>481</v>
      </c>
      <c r="F270" s="43" t="s">
        <v>482</v>
      </c>
      <c r="G270" s="4">
        <v>43282</v>
      </c>
      <c r="H270" s="4">
        <v>44013</v>
      </c>
      <c r="I270" s="7">
        <v>3215153</v>
      </c>
      <c r="J270" s="7">
        <v>1205682</v>
      </c>
      <c r="K270" s="5">
        <f t="shared" si="8"/>
        <v>126327.17771403874</v>
      </c>
      <c r="L270" s="5">
        <f t="shared" si="9"/>
        <v>47372.67690856941</v>
      </c>
      <c r="M270" s="26">
        <v>59211</v>
      </c>
      <c r="N270" s="43" t="s">
        <v>104</v>
      </c>
      <c r="O270" s="44" t="s">
        <v>919</v>
      </c>
      <c r="P270" s="111">
        <v>23</v>
      </c>
      <c r="Q270" s="48"/>
    </row>
    <row r="271" spans="2:17" ht="51.75" x14ac:dyDescent="0.25">
      <c r="B271" s="155"/>
      <c r="C271" s="34" t="s">
        <v>19</v>
      </c>
      <c r="D271" s="43" t="s">
        <v>117</v>
      </c>
      <c r="E271" s="43" t="s">
        <v>483</v>
      </c>
      <c r="F271" s="43" t="s">
        <v>1114</v>
      </c>
      <c r="G271" s="4">
        <v>43282</v>
      </c>
      <c r="H271" s="4">
        <v>43647</v>
      </c>
      <c r="I271" s="7">
        <v>13297341</v>
      </c>
      <c r="J271" s="7">
        <v>2991901</v>
      </c>
      <c r="K271" s="5">
        <f t="shared" si="8"/>
        <v>522468.31165769516</v>
      </c>
      <c r="L271" s="5">
        <f t="shared" si="9"/>
        <v>117555.34163687084</v>
      </c>
      <c r="M271" s="27" t="s">
        <v>921</v>
      </c>
      <c r="N271" s="43" t="s">
        <v>104</v>
      </c>
      <c r="O271" s="44" t="s">
        <v>919</v>
      </c>
      <c r="P271" s="111">
        <v>33</v>
      </c>
      <c r="Q271" s="48"/>
    </row>
    <row r="272" spans="2:17" ht="51.75" x14ac:dyDescent="0.25">
      <c r="B272" s="155"/>
      <c r="C272" s="34" t="s">
        <v>19</v>
      </c>
      <c r="D272" s="43" t="s">
        <v>117</v>
      </c>
      <c r="E272" s="43" t="s">
        <v>484</v>
      </c>
      <c r="F272" s="43" t="s">
        <v>1115</v>
      </c>
      <c r="G272" s="4">
        <v>43282</v>
      </c>
      <c r="H272" s="4">
        <v>44013</v>
      </c>
      <c r="I272" s="7">
        <v>5154298</v>
      </c>
      <c r="J272" s="7">
        <v>1159716</v>
      </c>
      <c r="K272" s="5">
        <f t="shared" si="8"/>
        <v>202518.48650347727</v>
      </c>
      <c r="L272" s="5">
        <f t="shared" si="9"/>
        <v>45566.618207536048</v>
      </c>
      <c r="M272" s="27" t="s">
        <v>922</v>
      </c>
      <c r="N272" s="43" t="s">
        <v>104</v>
      </c>
      <c r="O272" s="44" t="s">
        <v>919</v>
      </c>
      <c r="P272" s="111">
        <v>40</v>
      </c>
      <c r="Q272" s="48"/>
    </row>
    <row r="273" spans="2:17" ht="50.25" customHeight="1" x14ac:dyDescent="0.25">
      <c r="B273" s="155"/>
      <c r="C273" s="34" t="s">
        <v>19</v>
      </c>
      <c r="D273" s="43" t="s">
        <v>117</v>
      </c>
      <c r="E273" s="43" t="s">
        <v>485</v>
      </c>
      <c r="F273" s="43" t="s">
        <v>1116</v>
      </c>
      <c r="G273" s="4">
        <v>43282</v>
      </c>
      <c r="H273" s="4">
        <v>44013</v>
      </c>
      <c r="I273" s="7">
        <v>11297550</v>
      </c>
      <c r="J273" s="7">
        <v>2541948</v>
      </c>
      <c r="K273" s="5">
        <f t="shared" si="8"/>
        <v>443894.14954225766</v>
      </c>
      <c r="L273" s="5">
        <f t="shared" si="9"/>
        <v>99876.15417861774</v>
      </c>
      <c r="M273" s="26">
        <v>67571</v>
      </c>
      <c r="N273" s="43" t="s">
        <v>104</v>
      </c>
      <c r="O273" s="44" t="s">
        <v>919</v>
      </c>
      <c r="P273" s="111">
        <v>39</v>
      </c>
      <c r="Q273" s="48"/>
    </row>
    <row r="274" spans="2:17" ht="26.25" x14ac:dyDescent="0.25">
      <c r="B274" s="155"/>
      <c r="C274" s="34" t="s">
        <v>19</v>
      </c>
      <c r="D274" s="43" t="s">
        <v>486</v>
      </c>
      <c r="E274" s="43" t="s">
        <v>487</v>
      </c>
      <c r="F274" s="43" t="s">
        <v>488</v>
      </c>
      <c r="G274" s="4">
        <v>43282</v>
      </c>
      <c r="H274" s="4">
        <v>43647</v>
      </c>
      <c r="I274" s="7">
        <v>1799200</v>
      </c>
      <c r="J274" s="7">
        <v>674700</v>
      </c>
      <c r="K274" s="5">
        <f t="shared" ref="K274:K337" si="10">I274/$R$3</f>
        <v>70692.703626576564</v>
      </c>
      <c r="L274" s="5">
        <f t="shared" ref="L274:L337" si="11">J274/$R$3</f>
        <v>26509.76385996621</v>
      </c>
      <c r="M274" s="26">
        <v>59256</v>
      </c>
      <c r="N274" s="43" t="s">
        <v>104</v>
      </c>
      <c r="O274" s="44" t="s">
        <v>919</v>
      </c>
      <c r="P274" s="111">
        <v>27</v>
      </c>
      <c r="Q274" s="48"/>
    </row>
    <row r="275" spans="2:17" ht="26.25" x14ac:dyDescent="0.25">
      <c r="B275" s="155"/>
      <c r="C275" s="34" t="s">
        <v>19</v>
      </c>
      <c r="D275" s="43" t="s">
        <v>489</v>
      </c>
      <c r="E275" s="43" t="s">
        <v>490</v>
      </c>
      <c r="F275" s="43" t="s">
        <v>226</v>
      </c>
      <c r="G275" s="4">
        <v>43282</v>
      </c>
      <c r="H275" s="4">
        <v>43647</v>
      </c>
      <c r="I275" s="7">
        <v>1827000</v>
      </c>
      <c r="J275" s="7">
        <v>685125</v>
      </c>
      <c r="K275" s="5">
        <f t="shared" si="10"/>
        <v>71784.998624808461</v>
      </c>
      <c r="L275" s="5">
        <f t="shared" si="11"/>
        <v>26919.374484303171</v>
      </c>
      <c r="M275" s="26">
        <v>59255</v>
      </c>
      <c r="N275" s="43" t="s">
        <v>104</v>
      </c>
      <c r="O275" s="44" t="s">
        <v>919</v>
      </c>
      <c r="P275" s="111">
        <v>24</v>
      </c>
      <c r="Q275" s="48"/>
    </row>
    <row r="276" spans="2:17" ht="77.25" x14ac:dyDescent="0.25">
      <c r="B276" s="155"/>
      <c r="C276" s="34" t="s">
        <v>19</v>
      </c>
      <c r="D276" s="43" t="s">
        <v>127</v>
      </c>
      <c r="E276" s="43" t="s">
        <v>137</v>
      </c>
      <c r="F276" s="54" t="s">
        <v>1117</v>
      </c>
      <c r="G276" s="4">
        <v>43044</v>
      </c>
      <c r="H276" s="4">
        <v>43404</v>
      </c>
      <c r="I276" s="7">
        <v>496000</v>
      </c>
      <c r="J276" s="7">
        <v>185999</v>
      </c>
      <c r="K276" s="5">
        <f t="shared" si="10"/>
        <v>19488.4287454324</v>
      </c>
      <c r="L276" s="5">
        <f t="shared" si="11"/>
        <v>7308.1214883501625</v>
      </c>
      <c r="M276" s="26">
        <v>37901</v>
      </c>
      <c r="N276" s="43" t="s">
        <v>5</v>
      </c>
      <c r="O276" s="44" t="s">
        <v>919</v>
      </c>
      <c r="P276" s="111">
        <v>44</v>
      </c>
      <c r="Q276" s="48"/>
    </row>
    <row r="277" spans="2:17" ht="77.25" x14ac:dyDescent="0.25">
      <c r="B277" s="155"/>
      <c r="C277" s="34" t="s">
        <v>19</v>
      </c>
      <c r="D277" s="43" t="s">
        <v>127</v>
      </c>
      <c r="E277" s="43" t="s">
        <v>60</v>
      </c>
      <c r="F277" s="54" t="s">
        <v>1118</v>
      </c>
      <c r="G277" s="4">
        <v>43044</v>
      </c>
      <c r="H277" s="4">
        <v>43404</v>
      </c>
      <c r="I277" s="7">
        <v>320500</v>
      </c>
      <c r="J277" s="7">
        <v>120187</v>
      </c>
      <c r="K277" s="5">
        <f t="shared" si="10"/>
        <v>12592.825429256218</v>
      </c>
      <c r="L277" s="5">
        <f t="shared" si="11"/>
        <v>4722.2898903775886</v>
      </c>
      <c r="M277" s="26">
        <v>37901</v>
      </c>
      <c r="N277" s="43" t="s">
        <v>5</v>
      </c>
      <c r="O277" s="44" t="s">
        <v>919</v>
      </c>
      <c r="P277" s="111">
        <v>44</v>
      </c>
      <c r="Q277" s="48"/>
    </row>
    <row r="278" spans="2:17" ht="26.25" x14ac:dyDescent="0.25">
      <c r="B278" s="155"/>
      <c r="C278" s="34" t="s">
        <v>19</v>
      </c>
      <c r="D278" s="43" t="s">
        <v>491</v>
      </c>
      <c r="E278" s="43" t="s">
        <v>492</v>
      </c>
      <c r="F278" s="43" t="s">
        <v>226</v>
      </c>
      <c r="G278" s="4">
        <v>43282</v>
      </c>
      <c r="H278" s="4">
        <v>43647</v>
      </c>
      <c r="I278" s="7">
        <v>669000</v>
      </c>
      <c r="J278" s="7">
        <v>250875</v>
      </c>
      <c r="K278" s="5">
        <f t="shared" si="10"/>
        <v>26285.804094141684</v>
      </c>
      <c r="L278" s="5">
        <f t="shared" si="11"/>
        <v>9857.1765353031315</v>
      </c>
      <c r="M278" s="26">
        <v>34532</v>
      </c>
      <c r="N278" s="43" t="s">
        <v>40</v>
      </c>
      <c r="O278" s="44" t="s">
        <v>919</v>
      </c>
      <c r="P278" s="111">
        <v>20</v>
      </c>
      <c r="Q278" s="48"/>
    </row>
    <row r="279" spans="2:17" ht="39" x14ac:dyDescent="0.25">
      <c r="B279" s="155"/>
      <c r="C279" s="34" t="s">
        <v>19</v>
      </c>
      <c r="D279" s="43" t="s">
        <v>335</v>
      </c>
      <c r="E279" s="43" t="s">
        <v>493</v>
      </c>
      <c r="F279" s="43" t="s">
        <v>494</v>
      </c>
      <c r="G279" s="4">
        <v>43109</v>
      </c>
      <c r="H279" s="4">
        <v>43557</v>
      </c>
      <c r="I279" s="7">
        <v>470000</v>
      </c>
      <c r="J279" s="7">
        <v>176250</v>
      </c>
      <c r="K279" s="5">
        <f t="shared" si="10"/>
        <v>18466.857883776669</v>
      </c>
      <c r="L279" s="5">
        <f t="shared" si="11"/>
        <v>6925.0717064162509</v>
      </c>
      <c r="M279" s="26">
        <v>39001</v>
      </c>
      <c r="N279" s="43" t="s">
        <v>5</v>
      </c>
      <c r="O279" s="44" t="s">
        <v>919</v>
      </c>
      <c r="P279" s="111">
        <v>35</v>
      </c>
      <c r="Q279" s="48"/>
    </row>
    <row r="280" spans="2:17" ht="64.5" x14ac:dyDescent="0.25">
      <c r="B280" s="155"/>
      <c r="C280" s="34" t="s">
        <v>19</v>
      </c>
      <c r="D280" s="43" t="s">
        <v>117</v>
      </c>
      <c r="E280" s="43" t="s">
        <v>495</v>
      </c>
      <c r="F280" s="43" t="s">
        <v>1119</v>
      </c>
      <c r="G280" s="4">
        <v>43282</v>
      </c>
      <c r="H280" s="4">
        <v>43647</v>
      </c>
      <c r="I280" s="7">
        <v>10161800</v>
      </c>
      <c r="J280" s="7">
        <v>2286405</v>
      </c>
      <c r="K280" s="5">
        <f t="shared" si="10"/>
        <v>399269.18392204627</v>
      </c>
      <c r="L280" s="5">
        <f t="shared" si="11"/>
        <v>89835.566382460413</v>
      </c>
      <c r="M280" s="27" t="s">
        <v>923</v>
      </c>
      <c r="N280" s="43" t="s">
        <v>104</v>
      </c>
      <c r="O280" s="44" t="s">
        <v>919</v>
      </c>
      <c r="P280" s="111">
        <v>48</v>
      </c>
      <c r="Q280" s="48"/>
    </row>
    <row r="281" spans="2:17" ht="42" customHeight="1" x14ac:dyDescent="0.25">
      <c r="B281" s="155"/>
      <c r="C281" s="34" t="s">
        <v>19</v>
      </c>
      <c r="D281" s="43" t="s">
        <v>496</v>
      </c>
      <c r="E281" s="43" t="s">
        <v>497</v>
      </c>
      <c r="F281" s="43" t="s">
        <v>1120</v>
      </c>
      <c r="G281" s="4">
        <v>43221</v>
      </c>
      <c r="H281" s="4">
        <v>43346</v>
      </c>
      <c r="I281" s="7">
        <v>1039342</v>
      </c>
      <c r="J281" s="7">
        <v>389753</v>
      </c>
      <c r="K281" s="5">
        <f t="shared" si="10"/>
        <v>40836.980865191937</v>
      </c>
      <c r="L281" s="5">
        <f t="shared" si="11"/>
        <v>15313.858001650229</v>
      </c>
      <c r="M281" s="26">
        <v>40317</v>
      </c>
      <c r="N281" s="43" t="s">
        <v>309</v>
      </c>
      <c r="O281" s="44" t="s">
        <v>919</v>
      </c>
      <c r="P281" s="111">
        <v>32</v>
      </c>
      <c r="Q281" s="48"/>
    </row>
    <row r="282" spans="2:17" ht="26.25" x14ac:dyDescent="0.25">
      <c r="B282" s="155"/>
      <c r="C282" s="34" t="s">
        <v>19</v>
      </c>
      <c r="D282" s="43" t="s">
        <v>498</v>
      </c>
      <c r="E282" s="43" t="s">
        <v>499</v>
      </c>
      <c r="F282" s="43" t="s">
        <v>500</v>
      </c>
      <c r="G282" s="4">
        <v>43282</v>
      </c>
      <c r="H282" s="4">
        <v>43647</v>
      </c>
      <c r="I282" s="7">
        <v>19350500</v>
      </c>
      <c r="J282" s="7">
        <v>7256437</v>
      </c>
      <c r="K282" s="5">
        <f t="shared" si="10"/>
        <v>760304.11378727749</v>
      </c>
      <c r="L282" s="5">
        <f t="shared" si="11"/>
        <v>285114.02302463556</v>
      </c>
      <c r="M282" s="27" t="s">
        <v>924</v>
      </c>
      <c r="N282" s="43" t="s">
        <v>5</v>
      </c>
      <c r="O282" s="44" t="s">
        <v>919</v>
      </c>
      <c r="P282" s="111">
        <v>22</v>
      </c>
      <c r="Q282" s="48"/>
    </row>
    <row r="283" spans="2:17" ht="51.75" x14ac:dyDescent="0.25">
      <c r="B283" s="155"/>
      <c r="C283" s="34" t="s">
        <v>19</v>
      </c>
      <c r="D283" s="43" t="s">
        <v>501</v>
      </c>
      <c r="E283" s="43" t="s">
        <v>502</v>
      </c>
      <c r="F283" s="43" t="s">
        <v>1121</v>
      </c>
      <c r="G283" s="4">
        <v>43171</v>
      </c>
      <c r="H283" s="4">
        <v>43769</v>
      </c>
      <c r="I283" s="7">
        <v>3760608</v>
      </c>
      <c r="J283" s="7">
        <v>1410227</v>
      </c>
      <c r="K283" s="5">
        <f t="shared" si="10"/>
        <v>147758.7521119013</v>
      </c>
      <c r="L283" s="5">
        <f t="shared" si="11"/>
        <v>55409.492750776</v>
      </c>
      <c r="M283" s="26">
        <v>40801</v>
      </c>
      <c r="N283" s="43" t="s">
        <v>309</v>
      </c>
      <c r="O283" s="44" t="s">
        <v>919</v>
      </c>
      <c r="P283" s="111">
        <v>30</v>
      </c>
      <c r="Q283" s="48"/>
    </row>
    <row r="284" spans="2:17" ht="51.75" x14ac:dyDescent="0.25">
      <c r="B284" s="155"/>
      <c r="C284" s="34" t="s">
        <v>19</v>
      </c>
      <c r="D284" s="43" t="s">
        <v>335</v>
      </c>
      <c r="E284" s="43" t="s">
        <v>503</v>
      </c>
      <c r="F284" s="43" t="s">
        <v>1122</v>
      </c>
      <c r="G284" s="4">
        <v>43109</v>
      </c>
      <c r="H284" s="4">
        <v>43515</v>
      </c>
      <c r="I284" s="7">
        <v>1799842</v>
      </c>
      <c r="J284" s="7">
        <v>674940</v>
      </c>
      <c r="K284" s="5">
        <f t="shared" si="10"/>
        <v>70717.928568622054</v>
      </c>
      <c r="L284" s="5">
        <f t="shared" si="11"/>
        <v>26519.193744843033</v>
      </c>
      <c r="M284" s="26">
        <v>39001</v>
      </c>
      <c r="N284" s="43" t="s">
        <v>5</v>
      </c>
      <c r="O284" s="44" t="s">
        <v>919</v>
      </c>
      <c r="P284" s="111">
        <v>31</v>
      </c>
      <c r="Q284" s="48"/>
    </row>
    <row r="285" spans="2:17" ht="36.75" customHeight="1" x14ac:dyDescent="0.25">
      <c r="B285" s="155"/>
      <c r="C285" s="34" t="s">
        <v>19</v>
      </c>
      <c r="D285" s="43" t="s">
        <v>504</v>
      </c>
      <c r="E285" s="43" t="s">
        <v>505</v>
      </c>
      <c r="F285" s="43" t="s">
        <v>506</v>
      </c>
      <c r="G285" s="4">
        <v>43190</v>
      </c>
      <c r="H285" s="4">
        <v>43373</v>
      </c>
      <c r="I285" s="7">
        <v>398000</v>
      </c>
      <c r="J285" s="7">
        <v>149250</v>
      </c>
      <c r="K285" s="5">
        <f t="shared" si="10"/>
        <v>15637.89242073003</v>
      </c>
      <c r="L285" s="5">
        <f t="shared" si="11"/>
        <v>5864.2096577737611</v>
      </c>
      <c r="M285" s="26">
        <v>38801</v>
      </c>
      <c r="N285" s="43" t="s">
        <v>5</v>
      </c>
      <c r="O285" s="44" t="s">
        <v>919</v>
      </c>
      <c r="P285" s="111">
        <v>31</v>
      </c>
      <c r="Q285" s="48"/>
    </row>
    <row r="286" spans="2:17" ht="51.75" x14ac:dyDescent="0.25">
      <c r="B286" s="155"/>
      <c r="C286" s="34" t="s">
        <v>19</v>
      </c>
      <c r="D286" s="43" t="s">
        <v>85</v>
      </c>
      <c r="E286" s="43" t="s">
        <v>507</v>
      </c>
      <c r="F286" s="43" t="s">
        <v>1123</v>
      </c>
      <c r="G286" s="4">
        <v>43313</v>
      </c>
      <c r="H286" s="4">
        <v>43981</v>
      </c>
      <c r="I286" s="7">
        <v>8537859</v>
      </c>
      <c r="J286" s="7">
        <v>3201696</v>
      </c>
      <c r="K286" s="5">
        <f t="shared" si="10"/>
        <v>335462.61443558207</v>
      </c>
      <c r="L286" s="5">
        <f t="shared" si="11"/>
        <v>125798.43621075792</v>
      </c>
      <c r="M286" s="26">
        <v>37882</v>
      </c>
      <c r="N286" s="43" t="s">
        <v>5</v>
      </c>
      <c r="O286" s="44" t="s">
        <v>919</v>
      </c>
      <c r="P286" s="111">
        <v>31</v>
      </c>
      <c r="Q286" s="48"/>
    </row>
    <row r="287" spans="2:17" ht="51.75" x14ac:dyDescent="0.25">
      <c r="B287" s="155"/>
      <c r="C287" s="34" t="s">
        <v>19</v>
      </c>
      <c r="D287" s="43" t="s">
        <v>131</v>
      </c>
      <c r="E287" s="43" t="s">
        <v>508</v>
      </c>
      <c r="F287" s="43" t="s">
        <v>1124</v>
      </c>
      <c r="G287" s="4">
        <v>43040</v>
      </c>
      <c r="H287" s="4">
        <v>43623</v>
      </c>
      <c r="I287" s="7">
        <v>4969500</v>
      </c>
      <c r="J287" s="7">
        <v>1863562</v>
      </c>
      <c r="K287" s="5">
        <f t="shared" si="10"/>
        <v>195257.55373069819</v>
      </c>
      <c r="L287" s="5">
        <f t="shared" si="11"/>
        <v>73221.563003418327</v>
      </c>
      <c r="M287" s="26">
        <v>58866</v>
      </c>
      <c r="N287" s="43" t="s">
        <v>104</v>
      </c>
      <c r="O287" s="44" t="s">
        <v>919</v>
      </c>
      <c r="P287" s="111">
        <v>31</v>
      </c>
      <c r="Q287" s="48"/>
    </row>
    <row r="288" spans="2:17" ht="51.75" x14ac:dyDescent="0.25">
      <c r="B288" s="155"/>
      <c r="C288" s="34" t="s">
        <v>19</v>
      </c>
      <c r="D288" s="43" t="s">
        <v>117</v>
      </c>
      <c r="E288" s="43" t="s">
        <v>509</v>
      </c>
      <c r="F288" s="43" t="s">
        <v>1125</v>
      </c>
      <c r="G288" s="4">
        <v>43282</v>
      </c>
      <c r="H288" s="4">
        <v>44013</v>
      </c>
      <c r="I288" s="7">
        <v>18427501</v>
      </c>
      <c r="J288" s="7">
        <v>4146187</v>
      </c>
      <c r="K288" s="5">
        <f t="shared" si="10"/>
        <v>724038.38748968602</v>
      </c>
      <c r="L288" s="5">
        <f t="shared" si="11"/>
        <v>162908.60869906881</v>
      </c>
      <c r="M288" s="26">
        <v>67571</v>
      </c>
      <c r="N288" s="43" t="s">
        <v>104</v>
      </c>
      <c r="O288" s="44" t="s">
        <v>919</v>
      </c>
      <c r="P288" s="111">
        <v>39</v>
      </c>
      <c r="Q288" s="48"/>
    </row>
    <row r="289" spans="2:17" ht="51.75" customHeight="1" x14ac:dyDescent="0.25">
      <c r="B289" s="155"/>
      <c r="C289" s="34" t="s">
        <v>19</v>
      </c>
      <c r="D289" s="43" t="s">
        <v>510</v>
      </c>
      <c r="E289" s="43" t="s">
        <v>511</v>
      </c>
      <c r="F289" s="43" t="s">
        <v>1126</v>
      </c>
      <c r="G289" s="4">
        <v>43419</v>
      </c>
      <c r="H289" s="4">
        <v>43691</v>
      </c>
      <c r="I289" s="7">
        <v>4319100</v>
      </c>
      <c r="J289" s="7">
        <v>1619662</v>
      </c>
      <c r="K289" s="5">
        <f t="shared" si="10"/>
        <v>169702.56571451025</v>
      </c>
      <c r="L289" s="5">
        <f t="shared" si="11"/>
        <v>63638.442497347845</v>
      </c>
      <c r="M289" s="26">
        <v>67503</v>
      </c>
      <c r="N289" s="43" t="s">
        <v>104</v>
      </c>
      <c r="O289" s="44" t="s">
        <v>919</v>
      </c>
      <c r="P289" s="111">
        <v>21</v>
      </c>
      <c r="Q289" s="48"/>
    </row>
    <row r="290" spans="2:17" ht="26.25" x14ac:dyDescent="0.25">
      <c r="B290" s="155"/>
      <c r="C290" s="34" t="s">
        <v>19</v>
      </c>
      <c r="D290" s="43" t="s">
        <v>512</v>
      </c>
      <c r="E290" s="43" t="s">
        <v>513</v>
      </c>
      <c r="F290" s="43" t="s">
        <v>513</v>
      </c>
      <c r="G290" s="4">
        <v>43132</v>
      </c>
      <c r="H290" s="4">
        <v>43465</v>
      </c>
      <c r="I290" s="7">
        <v>102060</v>
      </c>
      <c r="J290" s="7">
        <v>38272</v>
      </c>
      <c r="K290" s="5">
        <f t="shared" si="10"/>
        <v>4010.0585438686103</v>
      </c>
      <c r="L290" s="5">
        <f t="shared" si="11"/>
        <v>1503.7523083572355</v>
      </c>
      <c r="M290" s="26">
        <v>58851</v>
      </c>
      <c r="N290" s="43" t="s">
        <v>104</v>
      </c>
      <c r="O290" s="44" t="s">
        <v>919</v>
      </c>
      <c r="P290" s="111">
        <v>28</v>
      </c>
      <c r="Q290" s="48"/>
    </row>
    <row r="291" spans="2:17" ht="26.25" x14ac:dyDescent="0.25">
      <c r="B291" s="155"/>
      <c r="C291" s="34" t="s">
        <v>19</v>
      </c>
      <c r="D291" s="43" t="s">
        <v>354</v>
      </c>
      <c r="E291" s="43" t="s">
        <v>514</v>
      </c>
      <c r="F291" s="43" t="s">
        <v>515</v>
      </c>
      <c r="G291" s="4">
        <v>43282</v>
      </c>
      <c r="H291" s="4">
        <v>44013</v>
      </c>
      <c r="I291" s="7">
        <v>5508904</v>
      </c>
      <c r="J291" s="7">
        <v>2065839</v>
      </c>
      <c r="K291" s="5">
        <f t="shared" si="10"/>
        <v>216451.37715610387</v>
      </c>
      <c r="L291" s="5">
        <f t="shared" si="11"/>
        <v>81169.266433538956</v>
      </c>
      <c r="M291" s="26">
        <v>25726</v>
      </c>
      <c r="N291" s="43" t="s">
        <v>63</v>
      </c>
      <c r="O291" s="44" t="s">
        <v>919</v>
      </c>
      <c r="P291" s="111">
        <v>29</v>
      </c>
      <c r="Q291" s="48"/>
    </row>
    <row r="292" spans="2:17" ht="51.75" x14ac:dyDescent="0.25">
      <c r="B292" s="155"/>
      <c r="C292" s="34" t="s">
        <v>19</v>
      </c>
      <c r="D292" s="43" t="s">
        <v>504</v>
      </c>
      <c r="E292" s="43" t="s">
        <v>516</v>
      </c>
      <c r="F292" s="43" t="s">
        <v>1127</v>
      </c>
      <c r="G292" s="4">
        <v>43190</v>
      </c>
      <c r="H292" s="4">
        <v>43373</v>
      </c>
      <c r="I292" s="7">
        <v>300000</v>
      </c>
      <c r="J292" s="7">
        <v>112500</v>
      </c>
      <c r="K292" s="5">
        <f t="shared" si="10"/>
        <v>11787.356096027661</v>
      </c>
      <c r="L292" s="5">
        <f t="shared" si="11"/>
        <v>4420.2585360103731</v>
      </c>
      <c r="M292" s="26">
        <v>38801</v>
      </c>
      <c r="N292" s="43" t="s">
        <v>5</v>
      </c>
      <c r="O292" s="44" t="s">
        <v>919</v>
      </c>
      <c r="P292" s="111">
        <v>22</v>
      </c>
      <c r="Q292" s="48"/>
    </row>
    <row r="293" spans="2:17" ht="26.25" x14ac:dyDescent="0.25">
      <c r="B293" s="155"/>
      <c r="C293" s="34" t="s">
        <v>19</v>
      </c>
      <c r="D293" s="43" t="s">
        <v>517</v>
      </c>
      <c r="E293" s="43" t="s">
        <v>518</v>
      </c>
      <c r="F293" s="43" t="s">
        <v>488</v>
      </c>
      <c r="G293" s="4">
        <v>43282</v>
      </c>
      <c r="H293" s="4">
        <v>43647</v>
      </c>
      <c r="I293" s="7">
        <v>3895000</v>
      </c>
      <c r="J293" s="7">
        <v>1460625</v>
      </c>
      <c r="K293" s="5">
        <f t="shared" si="10"/>
        <v>153039.1733134258</v>
      </c>
      <c r="L293" s="5">
        <f t="shared" si="11"/>
        <v>57389.689992534673</v>
      </c>
      <c r="M293" s="26">
        <v>37366</v>
      </c>
      <c r="N293" s="43" t="s">
        <v>5</v>
      </c>
      <c r="O293" s="44" t="s">
        <v>919</v>
      </c>
      <c r="P293" s="111">
        <v>19</v>
      </c>
      <c r="Q293" s="48"/>
    </row>
    <row r="294" spans="2:17" ht="39" x14ac:dyDescent="0.25">
      <c r="B294" s="155"/>
      <c r="C294" s="34" t="s">
        <v>19</v>
      </c>
      <c r="D294" s="43" t="s">
        <v>504</v>
      </c>
      <c r="E294" s="43" t="s">
        <v>519</v>
      </c>
      <c r="F294" s="43" t="s">
        <v>520</v>
      </c>
      <c r="G294" s="4">
        <v>43190</v>
      </c>
      <c r="H294" s="4">
        <v>43373</v>
      </c>
      <c r="I294" s="7">
        <v>1200000</v>
      </c>
      <c r="J294" s="7">
        <v>450000</v>
      </c>
      <c r="K294" s="5">
        <f t="shared" si="10"/>
        <v>47149.424384110644</v>
      </c>
      <c r="L294" s="5">
        <f t="shared" si="11"/>
        <v>17681.034144041492</v>
      </c>
      <c r="M294" s="26">
        <v>38801</v>
      </c>
      <c r="N294" s="43" t="s">
        <v>5</v>
      </c>
      <c r="O294" s="44" t="s">
        <v>919</v>
      </c>
      <c r="P294" s="111">
        <v>26</v>
      </c>
      <c r="Q294" s="48"/>
    </row>
    <row r="295" spans="2:17" ht="26.25" x14ac:dyDescent="0.25">
      <c r="B295" s="155"/>
      <c r="C295" s="34" t="s">
        <v>19</v>
      </c>
      <c r="D295" s="43" t="s">
        <v>504</v>
      </c>
      <c r="E295" s="43" t="s">
        <v>521</v>
      </c>
      <c r="F295" s="43" t="s">
        <v>522</v>
      </c>
      <c r="G295" s="4">
        <v>43190</v>
      </c>
      <c r="H295" s="4">
        <v>43373</v>
      </c>
      <c r="I295" s="7">
        <v>507000</v>
      </c>
      <c r="J295" s="7">
        <v>190125</v>
      </c>
      <c r="K295" s="5">
        <f t="shared" si="10"/>
        <v>19920.631802286745</v>
      </c>
      <c r="L295" s="5">
        <f t="shared" si="11"/>
        <v>7470.23692585753</v>
      </c>
      <c r="M295" s="26">
        <v>38801</v>
      </c>
      <c r="N295" s="43" t="s">
        <v>5</v>
      </c>
      <c r="O295" s="44" t="s">
        <v>919</v>
      </c>
      <c r="P295" s="111">
        <v>26</v>
      </c>
      <c r="Q295" s="48"/>
    </row>
    <row r="296" spans="2:17" ht="39" x14ac:dyDescent="0.25">
      <c r="B296" s="155"/>
      <c r="C296" s="34" t="s">
        <v>19</v>
      </c>
      <c r="D296" s="43" t="s">
        <v>504</v>
      </c>
      <c r="E296" s="43" t="s">
        <v>523</v>
      </c>
      <c r="F296" s="43" t="s">
        <v>524</v>
      </c>
      <c r="G296" s="4">
        <v>43190</v>
      </c>
      <c r="H296" s="4">
        <v>43373</v>
      </c>
      <c r="I296" s="7">
        <v>685904</v>
      </c>
      <c r="J296" s="7">
        <v>257214</v>
      </c>
      <c r="K296" s="5">
        <f t="shared" si="10"/>
        <v>26949.982318965856</v>
      </c>
      <c r="L296" s="5">
        <f t="shared" si="11"/>
        <v>10106.243369612195</v>
      </c>
      <c r="M296" s="26">
        <v>38801</v>
      </c>
      <c r="N296" s="43" t="s">
        <v>5</v>
      </c>
      <c r="O296" s="44" t="s">
        <v>919</v>
      </c>
      <c r="P296" s="111">
        <v>23</v>
      </c>
      <c r="Q296" s="48"/>
    </row>
    <row r="297" spans="2:17" ht="51.75" x14ac:dyDescent="0.25">
      <c r="B297" s="155"/>
      <c r="C297" s="34" t="s">
        <v>19</v>
      </c>
      <c r="D297" s="43" t="s">
        <v>151</v>
      </c>
      <c r="E297" s="43" t="s">
        <v>525</v>
      </c>
      <c r="F297" s="43" t="s">
        <v>1128</v>
      </c>
      <c r="G297" s="4">
        <v>43251</v>
      </c>
      <c r="H297" s="4">
        <v>43585</v>
      </c>
      <c r="I297" s="7">
        <v>899487</v>
      </c>
      <c r="J297" s="7">
        <v>337307</v>
      </c>
      <c r="K297" s="5">
        <f t="shared" si="10"/>
        <v>35341.911909158778</v>
      </c>
      <c r="L297" s="5">
        <f t="shared" si="11"/>
        <v>13253.192408942674</v>
      </c>
      <c r="M297" s="27" t="s">
        <v>925</v>
      </c>
      <c r="N297" s="43" t="s">
        <v>5</v>
      </c>
      <c r="O297" s="44" t="s">
        <v>919</v>
      </c>
      <c r="P297" s="111">
        <v>41</v>
      </c>
      <c r="Q297" s="48"/>
    </row>
    <row r="298" spans="2:17" ht="42.75" customHeight="1" x14ac:dyDescent="0.25">
      <c r="B298" s="155"/>
      <c r="C298" s="34" t="s">
        <v>19</v>
      </c>
      <c r="D298" s="43" t="s">
        <v>526</v>
      </c>
      <c r="E298" s="43" t="s">
        <v>527</v>
      </c>
      <c r="F298" s="43" t="s">
        <v>528</v>
      </c>
      <c r="G298" s="4">
        <v>43040</v>
      </c>
      <c r="H298" s="4">
        <v>43677</v>
      </c>
      <c r="I298" s="7">
        <v>1284300</v>
      </c>
      <c r="J298" s="7">
        <v>481612</v>
      </c>
      <c r="K298" s="5">
        <f t="shared" si="10"/>
        <v>50461.671447094413</v>
      </c>
      <c r="L298" s="5">
        <f t="shared" si="11"/>
        <v>18923.107147066912</v>
      </c>
      <c r="M298" s="26">
        <v>39155</v>
      </c>
      <c r="N298" s="43" t="s">
        <v>5</v>
      </c>
      <c r="O298" s="44" t="s">
        <v>919</v>
      </c>
      <c r="P298" s="111">
        <v>29</v>
      </c>
      <c r="Q298" s="48"/>
    </row>
    <row r="299" spans="2:17" ht="26.25" x14ac:dyDescent="0.25">
      <c r="B299" s="155"/>
      <c r="C299" s="34" t="s">
        <v>19</v>
      </c>
      <c r="D299" s="43" t="s">
        <v>117</v>
      </c>
      <c r="E299" s="43" t="s">
        <v>529</v>
      </c>
      <c r="F299" s="43" t="s">
        <v>530</v>
      </c>
      <c r="G299" s="4">
        <v>43282</v>
      </c>
      <c r="H299" s="4">
        <v>44013</v>
      </c>
      <c r="I299" s="7">
        <v>5767253</v>
      </c>
      <c r="J299" s="7">
        <v>1297631</v>
      </c>
      <c r="K299" s="5">
        <f t="shared" si="10"/>
        <v>226602.21602294606</v>
      </c>
      <c r="L299" s="5">
        <f t="shared" si="11"/>
        <v>50985.4622608149</v>
      </c>
      <c r="M299" s="26">
        <v>59451</v>
      </c>
      <c r="N299" s="43" t="s">
        <v>104</v>
      </c>
      <c r="O299" s="44" t="s">
        <v>919</v>
      </c>
      <c r="P299" s="111">
        <v>39</v>
      </c>
      <c r="Q299" s="48"/>
    </row>
    <row r="300" spans="2:17" ht="51.75" x14ac:dyDescent="0.25">
      <c r="B300" s="155"/>
      <c r="C300" s="34" t="s">
        <v>19</v>
      </c>
      <c r="D300" s="43" t="s">
        <v>526</v>
      </c>
      <c r="E300" s="43" t="s">
        <v>531</v>
      </c>
      <c r="F300" s="43" t="s">
        <v>1129</v>
      </c>
      <c r="G300" s="4">
        <v>43040</v>
      </c>
      <c r="H300" s="4">
        <v>44012</v>
      </c>
      <c r="I300" s="7">
        <v>3000000</v>
      </c>
      <c r="J300" s="7">
        <v>1125000</v>
      </c>
      <c r="K300" s="5">
        <f t="shared" si="10"/>
        <v>117873.56096027661</v>
      </c>
      <c r="L300" s="5">
        <f t="shared" si="11"/>
        <v>44202.585360103731</v>
      </c>
      <c r="M300" s="26">
        <v>39155</v>
      </c>
      <c r="N300" s="43" t="s">
        <v>5</v>
      </c>
      <c r="O300" s="44" t="s">
        <v>919</v>
      </c>
      <c r="P300" s="111">
        <v>35</v>
      </c>
      <c r="Q300" s="48"/>
    </row>
    <row r="301" spans="2:17" ht="39" x14ac:dyDescent="0.25">
      <c r="B301" s="155"/>
      <c r="C301" s="34" t="s">
        <v>19</v>
      </c>
      <c r="D301" s="43" t="s">
        <v>526</v>
      </c>
      <c r="E301" s="43" t="s">
        <v>532</v>
      </c>
      <c r="F301" s="43" t="s">
        <v>1130</v>
      </c>
      <c r="G301" s="4">
        <v>43040</v>
      </c>
      <c r="H301" s="4">
        <v>44012</v>
      </c>
      <c r="I301" s="7">
        <v>1389529</v>
      </c>
      <c r="J301" s="7">
        <v>521073</v>
      </c>
      <c r="K301" s="5">
        <f t="shared" si="10"/>
        <v>54596.243762524064</v>
      </c>
      <c r="L301" s="5">
        <f t="shared" si="11"/>
        <v>20473.576676751403</v>
      </c>
      <c r="M301" s="26">
        <v>39155</v>
      </c>
      <c r="N301" s="43" t="s">
        <v>5</v>
      </c>
      <c r="O301" s="44" t="s">
        <v>919</v>
      </c>
      <c r="P301" s="111">
        <v>35</v>
      </c>
      <c r="Q301" s="48"/>
    </row>
    <row r="302" spans="2:17" ht="39" x14ac:dyDescent="0.25">
      <c r="B302" s="155"/>
      <c r="C302" s="34" t="s">
        <v>19</v>
      </c>
      <c r="D302" s="43" t="s">
        <v>533</v>
      </c>
      <c r="E302" s="43" t="s">
        <v>534</v>
      </c>
      <c r="F302" s="43" t="s">
        <v>300</v>
      </c>
      <c r="G302" s="4">
        <v>43282</v>
      </c>
      <c r="H302" s="4">
        <v>43647</v>
      </c>
      <c r="I302" s="7">
        <v>1804259</v>
      </c>
      <c r="J302" s="7">
        <v>676596</v>
      </c>
      <c r="K302" s="5">
        <f t="shared" si="10"/>
        <v>70891.477741542563</v>
      </c>
      <c r="L302" s="5">
        <f t="shared" si="11"/>
        <v>26584.259950493102</v>
      </c>
      <c r="M302" s="26">
        <v>15900</v>
      </c>
      <c r="N302" s="43" t="s">
        <v>150</v>
      </c>
      <c r="O302" s="44" t="s">
        <v>919</v>
      </c>
      <c r="P302" s="111">
        <v>25</v>
      </c>
      <c r="Q302" s="48"/>
    </row>
    <row r="303" spans="2:17" ht="42.75" customHeight="1" x14ac:dyDescent="0.25">
      <c r="B303" s="155"/>
      <c r="C303" s="34" t="s">
        <v>19</v>
      </c>
      <c r="D303" s="43" t="s">
        <v>341</v>
      </c>
      <c r="E303" s="43" t="s">
        <v>535</v>
      </c>
      <c r="F303" s="43" t="s">
        <v>1131</v>
      </c>
      <c r="G303" s="4">
        <v>43038</v>
      </c>
      <c r="H303" s="4">
        <v>43496</v>
      </c>
      <c r="I303" s="7">
        <v>3758000</v>
      </c>
      <c r="J303" s="7">
        <v>1409250</v>
      </c>
      <c r="K303" s="5">
        <f t="shared" si="10"/>
        <v>147656.28069623982</v>
      </c>
      <c r="L303" s="5">
        <f t="shared" si="11"/>
        <v>55371.105261089935</v>
      </c>
      <c r="M303" s="26">
        <v>37401</v>
      </c>
      <c r="N303" s="43" t="s">
        <v>5</v>
      </c>
      <c r="O303" s="44" t="s">
        <v>919</v>
      </c>
      <c r="P303" s="111">
        <v>20</v>
      </c>
      <c r="Q303" s="48"/>
    </row>
    <row r="304" spans="2:17" ht="39" x14ac:dyDescent="0.25">
      <c r="B304" s="155"/>
      <c r="C304" s="34" t="s">
        <v>19</v>
      </c>
      <c r="D304" s="43" t="s">
        <v>341</v>
      </c>
      <c r="E304" s="43" t="s">
        <v>536</v>
      </c>
      <c r="F304" s="43" t="s">
        <v>537</v>
      </c>
      <c r="G304" s="4">
        <v>43038</v>
      </c>
      <c r="H304" s="4">
        <v>43465</v>
      </c>
      <c r="I304" s="7">
        <v>713619</v>
      </c>
      <c r="J304" s="7">
        <v>267606</v>
      </c>
      <c r="K304" s="5">
        <f t="shared" si="10"/>
        <v>28038.937566303877</v>
      </c>
      <c r="L304" s="5">
        <f t="shared" si="11"/>
        <v>10514.557384778594</v>
      </c>
      <c r="M304" s="26">
        <v>37401</v>
      </c>
      <c r="N304" s="43" t="s">
        <v>5</v>
      </c>
      <c r="O304" s="44" t="s">
        <v>919</v>
      </c>
      <c r="P304" s="111">
        <v>24</v>
      </c>
      <c r="Q304" s="48"/>
    </row>
    <row r="305" spans="2:17" ht="26.25" x14ac:dyDescent="0.25">
      <c r="B305" s="155"/>
      <c r="C305" s="34" t="s">
        <v>19</v>
      </c>
      <c r="D305" s="43" t="s">
        <v>341</v>
      </c>
      <c r="E305" s="43" t="s">
        <v>538</v>
      </c>
      <c r="F305" s="43" t="s">
        <v>539</v>
      </c>
      <c r="G305" s="4">
        <v>43038</v>
      </c>
      <c r="H305" s="4">
        <v>43465</v>
      </c>
      <c r="I305" s="7">
        <v>649900</v>
      </c>
      <c r="J305" s="7">
        <v>243712</v>
      </c>
      <c r="K305" s="5">
        <f t="shared" si="10"/>
        <v>25535.34242269459</v>
      </c>
      <c r="L305" s="5">
        <f t="shared" si="11"/>
        <v>9575.7337629169779</v>
      </c>
      <c r="M305" s="26">
        <v>37401</v>
      </c>
      <c r="N305" s="43" t="s">
        <v>5</v>
      </c>
      <c r="O305" s="44" t="s">
        <v>919</v>
      </c>
      <c r="P305" s="111">
        <v>24</v>
      </c>
      <c r="Q305" s="48"/>
    </row>
    <row r="306" spans="2:17" ht="51.75" x14ac:dyDescent="0.25">
      <c r="B306" s="155"/>
      <c r="C306" s="34" t="s">
        <v>19</v>
      </c>
      <c r="D306" s="43" t="s">
        <v>540</v>
      </c>
      <c r="E306" s="43" t="s">
        <v>541</v>
      </c>
      <c r="F306" s="43" t="s">
        <v>1132</v>
      </c>
      <c r="G306" s="4">
        <v>43282</v>
      </c>
      <c r="H306" s="4">
        <v>43647</v>
      </c>
      <c r="I306" s="7">
        <v>3409000</v>
      </c>
      <c r="J306" s="7">
        <v>1278375</v>
      </c>
      <c r="K306" s="5">
        <f t="shared" si="10"/>
        <v>133943.65643786098</v>
      </c>
      <c r="L306" s="5">
        <f t="shared" si="11"/>
        <v>50228.871164197866</v>
      </c>
      <c r="M306" s="26">
        <v>75366</v>
      </c>
      <c r="N306" s="43" t="s">
        <v>179</v>
      </c>
      <c r="O306" s="44" t="s">
        <v>919</v>
      </c>
      <c r="P306" s="111">
        <v>27</v>
      </c>
      <c r="Q306" s="48"/>
    </row>
    <row r="307" spans="2:17" ht="51.75" x14ac:dyDescent="0.25">
      <c r="B307" s="155"/>
      <c r="C307" s="34" t="s">
        <v>19</v>
      </c>
      <c r="D307" s="43" t="s">
        <v>542</v>
      </c>
      <c r="E307" s="43" t="s">
        <v>543</v>
      </c>
      <c r="F307" s="43" t="s">
        <v>1133</v>
      </c>
      <c r="G307" s="4">
        <v>43262</v>
      </c>
      <c r="H307" s="4">
        <v>44042</v>
      </c>
      <c r="I307" s="7">
        <v>10127484</v>
      </c>
      <c r="J307" s="7">
        <v>3797806</v>
      </c>
      <c r="K307" s="5">
        <f t="shared" si="10"/>
        <v>397920.86754940863</v>
      </c>
      <c r="L307" s="5">
        <f t="shared" si="11"/>
        <v>149220.30568543475</v>
      </c>
      <c r="M307" s="26">
        <v>58222</v>
      </c>
      <c r="N307" s="43" t="s">
        <v>104</v>
      </c>
      <c r="O307" s="44" t="s">
        <v>919</v>
      </c>
      <c r="P307" s="111">
        <v>34</v>
      </c>
      <c r="Q307" s="48"/>
    </row>
    <row r="308" spans="2:17" ht="29.25" customHeight="1" x14ac:dyDescent="0.25">
      <c r="B308" s="155"/>
      <c r="C308" s="34" t="s">
        <v>19</v>
      </c>
      <c r="D308" s="43" t="s">
        <v>544</v>
      </c>
      <c r="E308" s="43" t="s">
        <v>545</v>
      </c>
      <c r="F308" s="43" t="s">
        <v>1134</v>
      </c>
      <c r="G308" s="4">
        <v>43282</v>
      </c>
      <c r="H308" s="4">
        <v>43647</v>
      </c>
      <c r="I308" s="7">
        <v>12520000</v>
      </c>
      <c r="J308" s="7">
        <v>4695000</v>
      </c>
      <c r="K308" s="5">
        <f t="shared" si="10"/>
        <v>491925.66107422102</v>
      </c>
      <c r="L308" s="5">
        <f t="shared" si="11"/>
        <v>184472.1229028329</v>
      </c>
      <c r="M308" s="26">
        <v>70200</v>
      </c>
      <c r="N308" s="43" t="s">
        <v>72</v>
      </c>
      <c r="O308" s="44" t="s">
        <v>919</v>
      </c>
      <c r="P308" s="111">
        <v>29</v>
      </c>
      <c r="Q308" s="48"/>
    </row>
    <row r="309" spans="2:17" ht="33" customHeight="1" x14ac:dyDescent="0.25">
      <c r="B309" s="155"/>
      <c r="C309" s="34" t="s">
        <v>19</v>
      </c>
      <c r="D309" s="43" t="s">
        <v>544</v>
      </c>
      <c r="E309" s="43" t="s">
        <v>546</v>
      </c>
      <c r="F309" s="43" t="s">
        <v>1134</v>
      </c>
      <c r="G309" s="4">
        <v>43282</v>
      </c>
      <c r="H309" s="4">
        <v>43647</v>
      </c>
      <c r="I309" s="7">
        <v>15822690</v>
      </c>
      <c r="J309" s="7">
        <v>5933508</v>
      </c>
      <c r="K309" s="5">
        <f t="shared" si="10"/>
        <v>621692.27142351971</v>
      </c>
      <c r="L309" s="5">
        <f t="shared" si="11"/>
        <v>233134.57231542966</v>
      </c>
      <c r="M309" s="26">
        <v>70200</v>
      </c>
      <c r="N309" s="43" t="s">
        <v>72</v>
      </c>
      <c r="O309" s="44" t="s">
        <v>919</v>
      </c>
      <c r="P309" s="111">
        <v>30</v>
      </c>
      <c r="Q309" s="48"/>
    </row>
    <row r="310" spans="2:17" ht="30" customHeight="1" x14ac:dyDescent="0.25">
      <c r="B310" s="155"/>
      <c r="C310" s="34" t="s">
        <v>19</v>
      </c>
      <c r="D310" s="43" t="s">
        <v>544</v>
      </c>
      <c r="E310" s="43" t="s">
        <v>547</v>
      </c>
      <c r="F310" s="43" t="s">
        <v>1134</v>
      </c>
      <c r="G310" s="4">
        <v>43282</v>
      </c>
      <c r="H310" s="4">
        <v>43647</v>
      </c>
      <c r="I310" s="7">
        <v>6607440</v>
      </c>
      <c r="J310" s="7">
        <v>2477790</v>
      </c>
      <c r="K310" s="5">
        <f t="shared" si="10"/>
        <v>259614.16054379003</v>
      </c>
      <c r="L310" s="5">
        <f t="shared" si="11"/>
        <v>97355.310203921254</v>
      </c>
      <c r="M310" s="26">
        <v>73532</v>
      </c>
      <c r="N310" s="43" t="s">
        <v>72</v>
      </c>
      <c r="O310" s="44" t="s">
        <v>919</v>
      </c>
      <c r="P310" s="111">
        <v>32</v>
      </c>
      <c r="Q310" s="48"/>
    </row>
    <row r="311" spans="2:17" ht="51.75" x14ac:dyDescent="0.25">
      <c r="B311" s="155"/>
      <c r="C311" s="34" t="s">
        <v>19</v>
      </c>
      <c r="D311" s="43" t="s">
        <v>548</v>
      </c>
      <c r="E311" s="43" t="s">
        <v>549</v>
      </c>
      <c r="F311" s="43" t="s">
        <v>1135</v>
      </c>
      <c r="G311" s="4">
        <v>43222</v>
      </c>
      <c r="H311" s="4">
        <v>43769</v>
      </c>
      <c r="I311" s="7">
        <v>6412500</v>
      </c>
      <c r="J311" s="7">
        <v>2404687</v>
      </c>
      <c r="K311" s="5">
        <f t="shared" si="10"/>
        <v>251954.73655259126</v>
      </c>
      <c r="L311" s="5">
        <f t="shared" si="11"/>
        <v>94483.006561628223</v>
      </c>
      <c r="M311" s="26">
        <v>74258</v>
      </c>
      <c r="N311" s="43" t="s">
        <v>72</v>
      </c>
      <c r="O311" s="44" t="s">
        <v>919</v>
      </c>
      <c r="P311" s="111">
        <v>34</v>
      </c>
      <c r="Q311" s="48"/>
    </row>
    <row r="312" spans="2:17" ht="39" x14ac:dyDescent="0.25">
      <c r="B312" s="155"/>
      <c r="C312" s="34" t="s">
        <v>19</v>
      </c>
      <c r="D312" s="43" t="s">
        <v>281</v>
      </c>
      <c r="E312" s="43" t="s">
        <v>550</v>
      </c>
      <c r="F312" s="43" t="s">
        <v>551</v>
      </c>
      <c r="G312" s="4">
        <v>43160</v>
      </c>
      <c r="H312" s="4">
        <v>43525</v>
      </c>
      <c r="I312" s="7">
        <v>496000</v>
      </c>
      <c r="J312" s="7">
        <v>186000</v>
      </c>
      <c r="K312" s="5">
        <f t="shared" si="10"/>
        <v>19488.4287454324</v>
      </c>
      <c r="L312" s="5">
        <f t="shared" si="11"/>
        <v>7308.1607795371501</v>
      </c>
      <c r="M312" s="26">
        <v>73911</v>
      </c>
      <c r="N312" s="43" t="s">
        <v>72</v>
      </c>
      <c r="O312" s="44" t="s">
        <v>919</v>
      </c>
      <c r="P312" s="111">
        <v>32</v>
      </c>
      <c r="Q312" s="48"/>
    </row>
    <row r="313" spans="2:17" ht="39" x14ac:dyDescent="0.25">
      <c r="B313" s="155"/>
      <c r="C313" s="34" t="s">
        <v>19</v>
      </c>
      <c r="D313" s="43" t="s">
        <v>552</v>
      </c>
      <c r="E313" s="43" t="s">
        <v>553</v>
      </c>
      <c r="F313" s="43" t="s">
        <v>1136</v>
      </c>
      <c r="G313" s="4">
        <v>43070</v>
      </c>
      <c r="H313" s="4">
        <v>43220</v>
      </c>
      <c r="I313" s="7">
        <v>614520</v>
      </c>
      <c r="J313" s="7">
        <v>230445</v>
      </c>
      <c r="K313" s="5">
        <f t="shared" si="10"/>
        <v>24145.220227103062</v>
      </c>
      <c r="L313" s="5">
        <f t="shared" si="11"/>
        <v>9054.4575851636473</v>
      </c>
      <c r="M313" s="26">
        <v>73572</v>
      </c>
      <c r="N313" s="43" t="s">
        <v>72</v>
      </c>
      <c r="O313" s="44" t="s">
        <v>919</v>
      </c>
      <c r="P313" s="111">
        <v>34</v>
      </c>
      <c r="Q313" s="48"/>
    </row>
    <row r="314" spans="2:17" ht="64.5" x14ac:dyDescent="0.25">
      <c r="B314" s="155"/>
      <c r="C314" s="34" t="s">
        <v>19</v>
      </c>
      <c r="D314" s="43" t="s">
        <v>554</v>
      </c>
      <c r="E314" s="43" t="s">
        <v>555</v>
      </c>
      <c r="F314" s="43" t="s">
        <v>1137</v>
      </c>
      <c r="G314" s="4">
        <v>43236</v>
      </c>
      <c r="H314" s="4">
        <v>43281</v>
      </c>
      <c r="I314" s="7">
        <v>5645000</v>
      </c>
      <c r="J314" s="7">
        <v>2116875</v>
      </c>
      <c r="K314" s="5">
        <f t="shared" si="10"/>
        <v>221798.75054025382</v>
      </c>
      <c r="L314" s="5">
        <f t="shared" si="11"/>
        <v>83174.531452595184</v>
      </c>
      <c r="M314" s="26">
        <v>36464</v>
      </c>
      <c r="N314" s="43" t="s">
        <v>45</v>
      </c>
      <c r="O314" s="44" t="s">
        <v>919</v>
      </c>
      <c r="P314" s="111">
        <v>39</v>
      </c>
      <c r="Q314" s="48"/>
    </row>
    <row r="315" spans="2:17" ht="64.5" x14ac:dyDescent="0.25">
      <c r="B315" s="155"/>
      <c r="C315" s="34" t="s">
        <v>19</v>
      </c>
      <c r="D315" s="43" t="s">
        <v>556</v>
      </c>
      <c r="E315" s="43" t="s">
        <v>557</v>
      </c>
      <c r="F315" s="43" t="s">
        <v>1138</v>
      </c>
      <c r="G315" s="4">
        <v>43282</v>
      </c>
      <c r="H315" s="4">
        <v>44013</v>
      </c>
      <c r="I315" s="7">
        <v>3031558</v>
      </c>
      <c r="J315" s="7">
        <v>1136834</v>
      </c>
      <c r="K315" s="5">
        <f t="shared" si="10"/>
        <v>119113.51223920475</v>
      </c>
      <c r="L315" s="5">
        <f t="shared" si="11"/>
        <v>44667.557266905031</v>
      </c>
      <c r="M315" s="26">
        <v>36461</v>
      </c>
      <c r="N315" s="43" t="s">
        <v>45</v>
      </c>
      <c r="O315" s="44" t="s">
        <v>919</v>
      </c>
      <c r="P315" s="111">
        <v>26</v>
      </c>
      <c r="Q315" s="48"/>
    </row>
    <row r="316" spans="2:17" ht="51.75" x14ac:dyDescent="0.25">
      <c r="B316" s="155"/>
      <c r="C316" s="34" t="s">
        <v>19</v>
      </c>
      <c r="D316" s="43" t="s">
        <v>286</v>
      </c>
      <c r="E316" s="43" t="s">
        <v>558</v>
      </c>
      <c r="F316" s="43" t="s">
        <v>559</v>
      </c>
      <c r="G316" s="4">
        <v>43191</v>
      </c>
      <c r="H316" s="4">
        <v>43647</v>
      </c>
      <c r="I316" s="7">
        <v>607000</v>
      </c>
      <c r="J316" s="7">
        <v>227625</v>
      </c>
      <c r="K316" s="5">
        <f t="shared" si="10"/>
        <v>23849.750500962633</v>
      </c>
      <c r="L316" s="5">
        <f t="shared" si="11"/>
        <v>8943.6564378609874</v>
      </c>
      <c r="M316" s="26">
        <v>59262</v>
      </c>
      <c r="N316" s="43" t="s">
        <v>58</v>
      </c>
      <c r="O316" s="44" t="s">
        <v>919</v>
      </c>
      <c r="P316" s="111">
        <v>34</v>
      </c>
      <c r="Q316" s="48"/>
    </row>
    <row r="317" spans="2:17" ht="41.25" customHeight="1" x14ac:dyDescent="0.25">
      <c r="B317" s="155"/>
      <c r="C317" s="34" t="s">
        <v>19</v>
      </c>
      <c r="D317" s="43" t="s">
        <v>560</v>
      </c>
      <c r="E317" s="43" t="s">
        <v>561</v>
      </c>
      <c r="F317" s="43" t="s">
        <v>1139</v>
      </c>
      <c r="G317" s="4">
        <v>43252</v>
      </c>
      <c r="H317" s="4">
        <v>43496</v>
      </c>
      <c r="I317" s="7">
        <v>500000</v>
      </c>
      <c r="J317" s="7">
        <v>187500</v>
      </c>
      <c r="K317" s="5">
        <f t="shared" si="10"/>
        <v>19645.593493379434</v>
      </c>
      <c r="L317" s="5">
        <f t="shared" si="11"/>
        <v>7367.0975600172878</v>
      </c>
      <c r="M317" s="26">
        <v>37802</v>
      </c>
      <c r="N317" s="43" t="s">
        <v>5</v>
      </c>
      <c r="O317" s="44" t="s">
        <v>919</v>
      </c>
      <c r="P317" s="111">
        <v>36</v>
      </c>
      <c r="Q317" s="48"/>
    </row>
    <row r="318" spans="2:17" ht="26.25" x14ac:dyDescent="0.25">
      <c r="B318" s="155"/>
      <c r="C318" s="34" t="s">
        <v>19</v>
      </c>
      <c r="D318" s="43" t="s">
        <v>562</v>
      </c>
      <c r="E318" s="43" t="s">
        <v>563</v>
      </c>
      <c r="F318" s="43" t="s">
        <v>1140</v>
      </c>
      <c r="G318" s="4">
        <v>43282</v>
      </c>
      <c r="H318" s="4">
        <v>43647</v>
      </c>
      <c r="I318" s="7">
        <v>484500</v>
      </c>
      <c r="J318" s="7">
        <v>181687</v>
      </c>
      <c r="K318" s="5">
        <f t="shared" si="10"/>
        <v>19036.580095084671</v>
      </c>
      <c r="L318" s="5">
        <f t="shared" si="11"/>
        <v>7138.6978900632585</v>
      </c>
      <c r="M318" s="26">
        <v>79201</v>
      </c>
      <c r="N318" s="43" t="s">
        <v>72</v>
      </c>
      <c r="O318" s="44" t="s">
        <v>919</v>
      </c>
      <c r="P318" s="111">
        <v>30</v>
      </c>
      <c r="Q318" s="48"/>
    </row>
    <row r="319" spans="2:17" ht="39" x14ac:dyDescent="0.25">
      <c r="B319" s="155"/>
      <c r="C319" s="34" t="s">
        <v>19</v>
      </c>
      <c r="D319" s="43" t="s">
        <v>564</v>
      </c>
      <c r="E319" s="43" t="s">
        <v>246</v>
      </c>
      <c r="F319" s="43" t="s">
        <v>565</v>
      </c>
      <c r="G319" s="4">
        <v>43344</v>
      </c>
      <c r="H319" s="4">
        <v>43770</v>
      </c>
      <c r="I319" s="7">
        <v>4930799</v>
      </c>
      <c r="J319" s="7">
        <v>1849049</v>
      </c>
      <c r="K319" s="5">
        <f t="shared" si="10"/>
        <v>193736.94550312366</v>
      </c>
      <c r="L319" s="5">
        <f t="shared" si="11"/>
        <v>72651.330006679505</v>
      </c>
      <c r="M319" s="26">
        <v>26901</v>
      </c>
      <c r="N319" s="43" t="s">
        <v>63</v>
      </c>
      <c r="O319" s="44" t="s">
        <v>919</v>
      </c>
      <c r="P319" s="111">
        <v>30</v>
      </c>
      <c r="Q319" s="48"/>
    </row>
    <row r="320" spans="2:17" ht="77.25" x14ac:dyDescent="0.25">
      <c r="B320" s="155"/>
      <c r="C320" s="34" t="s">
        <v>19</v>
      </c>
      <c r="D320" s="43" t="s">
        <v>144</v>
      </c>
      <c r="E320" s="43" t="s">
        <v>566</v>
      </c>
      <c r="F320" s="43" t="s">
        <v>1141</v>
      </c>
      <c r="G320" s="4">
        <v>43221</v>
      </c>
      <c r="H320" s="4">
        <v>43554</v>
      </c>
      <c r="I320" s="7">
        <v>7360600</v>
      </c>
      <c r="J320" s="7">
        <v>2760225</v>
      </c>
      <c r="K320" s="5">
        <f t="shared" si="10"/>
        <v>289206.71093473735</v>
      </c>
      <c r="L320" s="5">
        <f t="shared" si="11"/>
        <v>108452.51660052651</v>
      </c>
      <c r="M320" s="27" t="s">
        <v>926</v>
      </c>
      <c r="N320" s="43" t="s">
        <v>40</v>
      </c>
      <c r="O320" s="44" t="s">
        <v>919</v>
      </c>
      <c r="P320" s="111">
        <v>45</v>
      </c>
      <c r="Q320" s="48"/>
    </row>
    <row r="321" spans="2:17" ht="51.75" x14ac:dyDescent="0.25">
      <c r="B321" s="155"/>
      <c r="C321" s="34" t="s">
        <v>19</v>
      </c>
      <c r="D321" s="43" t="s">
        <v>314</v>
      </c>
      <c r="E321" s="43" t="s">
        <v>567</v>
      </c>
      <c r="F321" s="43" t="s">
        <v>1142</v>
      </c>
      <c r="G321" s="4">
        <v>43160</v>
      </c>
      <c r="H321" s="4">
        <v>43738</v>
      </c>
      <c r="I321" s="7">
        <v>1020890</v>
      </c>
      <c r="J321" s="7">
        <v>382833</v>
      </c>
      <c r="K321" s="5">
        <f t="shared" si="10"/>
        <v>40111.979882912259</v>
      </c>
      <c r="L321" s="5">
        <f t="shared" si="11"/>
        <v>15041.962987701858</v>
      </c>
      <c r="M321" s="26">
        <v>37802</v>
      </c>
      <c r="N321" s="43" t="s">
        <v>5</v>
      </c>
      <c r="O321" s="44" t="s">
        <v>919</v>
      </c>
      <c r="P321" s="111">
        <v>30</v>
      </c>
      <c r="Q321" s="48"/>
    </row>
    <row r="322" spans="2:17" ht="51.75" x14ac:dyDescent="0.25">
      <c r="B322" s="155"/>
      <c r="C322" s="34" t="s">
        <v>19</v>
      </c>
      <c r="D322" s="43" t="s">
        <v>314</v>
      </c>
      <c r="E322" s="43" t="s">
        <v>568</v>
      </c>
      <c r="F322" s="43" t="s">
        <v>1143</v>
      </c>
      <c r="G322" s="4">
        <v>43160</v>
      </c>
      <c r="H322" s="4">
        <v>43586</v>
      </c>
      <c r="I322" s="7">
        <v>521519</v>
      </c>
      <c r="J322" s="7">
        <v>195569</v>
      </c>
      <c r="K322" s="5">
        <f t="shared" si="10"/>
        <v>20491.1005461475</v>
      </c>
      <c r="L322" s="5">
        <f t="shared" si="11"/>
        <v>7684.1381478134454</v>
      </c>
      <c r="M322" s="26">
        <v>37802</v>
      </c>
      <c r="N322" s="43" t="s">
        <v>5</v>
      </c>
      <c r="O322" s="44" t="s">
        <v>919</v>
      </c>
      <c r="P322" s="111">
        <v>29</v>
      </c>
      <c r="Q322" s="48"/>
    </row>
    <row r="323" spans="2:17" ht="51.75" x14ac:dyDescent="0.25">
      <c r="B323" s="155"/>
      <c r="C323" s="34" t="s">
        <v>19</v>
      </c>
      <c r="D323" s="43" t="s">
        <v>569</v>
      </c>
      <c r="E323" s="43" t="s">
        <v>1427</v>
      </c>
      <c r="F323" s="43" t="s">
        <v>1107</v>
      </c>
      <c r="G323" s="4">
        <v>43102</v>
      </c>
      <c r="H323" s="4">
        <v>43465</v>
      </c>
      <c r="I323" s="7">
        <v>843485</v>
      </c>
      <c r="J323" s="7">
        <v>316306</v>
      </c>
      <c r="K323" s="5">
        <f t="shared" si="10"/>
        <v>33141.526855526303</v>
      </c>
      <c r="L323" s="5">
        <f t="shared" si="11"/>
        <v>12428.038191033751</v>
      </c>
      <c r="M323" s="26">
        <v>50009</v>
      </c>
      <c r="N323" s="43" t="s">
        <v>48</v>
      </c>
      <c r="O323" s="44" t="s">
        <v>919</v>
      </c>
      <c r="P323" s="111">
        <v>26</v>
      </c>
      <c r="Q323" s="48"/>
    </row>
    <row r="324" spans="2:17" ht="51.75" x14ac:dyDescent="0.25">
      <c r="B324" s="155"/>
      <c r="C324" s="34" t="s">
        <v>19</v>
      </c>
      <c r="D324" s="43" t="s">
        <v>125</v>
      </c>
      <c r="E324" s="43" t="s">
        <v>570</v>
      </c>
      <c r="F324" s="43" t="s">
        <v>1144</v>
      </c>
      <c r="G324" s="4">
        <v>43272</v>
      </c>
      <c r="H324" s="4">
        <v>43630</v>
      </c>
      <c r="I324" s="7">
        <v>340000</v>
      </c>
      <c r="J324" s="7">
        <v>127500</v>
      </c>
      <c r="K324" s="5">
        <f t="shared" si="10"/>
        <v>13359.003575498016</v>
      </c>
      <c r="L324" s="5">
        <f t="shared" si="11"/>
        <v>5009.6263408117557</v>
      </c>
      <c r="M324" s="26">
        <v>37804</v>
      </c>
      <c r="N324" s="43" t="s">
        <v>5</v>
      </c>
      <c r="O324" s="44" t="s">
        <v>919</v>
      </c>
      <c r="P324" s="111">
        <v>34</v>
      </c>
      <c r="Q324" s="48"/>
    </row>
    <row r="325" spans="2:17" ht="55.5" customHeight="1" x14ac:dyDescent="0.25">
      <c r="B325" s="155"/>
      <c r="C325" s="34" t="s">
        <v>19</v>
      </c>
      <c r="D325" s="43" t="s">
        <v>328</v>
      </c>
      <c r="E325" s="43" t="s">
        <v>571</v>
      </c>
      <c r="F325" s="43" t="s">
        <v>1145</v>
      </c>
      <c r="G325" s="4">
        <v>43221</v>
      </c>
      <c r="H325" s="4">
        <v>43465</v>
      </c>
      <c r="I325" s="7">
        <v>928000</v>
      </c>
      <c r="J325" s="7">
        <v>348000</v>
      </c>
      <c r="K325" s="5">
        <f t="shared" si="10"/>
        <v>36462.221523712229</v>
      </c>
      <c r="L325" s="5">
        <f t="shared" si="11"/>
        <v>13673.333071392086</v>
      </c>
      <c r="M325" s="26">
        <v>39701</v>
      </c>
      <c r="N325" s="43" t="s">
        <v>5</v>
      </c>
      <c r="O325" s="44" t="s">
        <v>919</v>
      </c>
      <c r="P325" s="111">
        <v>23</v>
      </c>
      <c r="Q325" s="48"/>
    </row>
    <row r="326" spans="2:17" ht="51.75" x14ac:dyDescent="0.25">
      <c r="B326" s="155"/>
      <c r="C326" s="34" t="s">
        <v>19</v>
      </c>
      <c r="D326" s="43" t="s">
        <v>249</v>
      </c>
      <c r="E326" s="43" t="s">
        <v>572</v>
      </c>
      <c r="F326" s="43" t="s">
        <v>1146</v>
      </c>
      <c r="G326" s="4">
        <v>43332</v>
      </c>
      <c r="H326" s="4">
        <v>43404</v>
      </c>
      <c r="I326" s="7">
        <v>120000</v>
      </c>
      <c r="J326" s="7">
        <v>45000</v>
      </c>
      <c r="K326" s="5">
        <f t="shared" si="10"/>
        <v>4714.9424384110644</v>
      </c>
      <c r="L326" s="5">
        <f t="shared" si="11"/>
        <v>1768.1034144041491</v>
      </c>
      <c r="M326" s="26">
        <v>58833</v>
      </c>
      <c r="N326" s="43" t="s">
        <v>104</v>
      </c>
      <c r="O326" s="44" t="s">
        <v>919</v>
      </c>
      <c r="P326" s="111">
        <v>26</v>
      </c>
      <c r="Q326" s="48"/>
    </row>
    <row r="327" spans="2:17" ht="26.25" x14ac:dyDescent="0.25">
      <c r="B327" s="155"/>
      <c r="C327" s="34" t="s">
        <v>19</v>
      </c>
      <c r="D327" s="43" t="s">
        <v>573</v>
      </c>
      <c r="E327" s="43" t="s">
        <v>574</v>
      </c>
      <c r="F327" s="43" t="s">
        <v>575</v>
      </c>
      <c r="G327" s="4">
        <v>43313</v>
      </c>
      <c r="H327" s="4">
        <v>43465</v>
      </c>
      <c r="I327" s="7">
        <v>153670</v>
      </c>
      <c r="J327" s="7">
        <v>57626</v>
      </c>
      <c r="K327" s="5">
        <f t="shared" si="10"/>
        <v>6037.8767042552354</v>
      </c>
      <c r="L327" s="5">
        <f t="shared" si="11"/>
        <v>2264.1939412989668</v>
      </c>
      <c r="M327" s="26">
        <v>28901</v>
      </c>
      <c r="N327" s="43" t="s">
        <v>63</v>
      </c>
      <c r="O327" s="44" t="s">
        <v>919</v>
      </c>
      <c r="P327" s="111">
        <v>26</v>
      </c>
      <c r="Q327" s="48"/>
    </row>
    <row r="328" spans="2:17" ht="51.75" x14ac:dyDescent="0.25">
      <c r="B328" s="155"/>
      <c r="C328" s="34" t="s">
        <v>19</v>
      </c>
      <c r="D328" s="43" t="s">
        <v>576</v>
      </c>
      <c r="E328" s="43" t="s">
        <v>577</v>
      </c>
      <c r="F328" s="43" t="s">
        <v>1147</v>
      </c>
      <c r="G328" s="4">
        <v>43435</v>
      </c>
      <c r="H328" s="4">
        <v>43799</v>
      </c>
      <c r="I328" s="7">
        <v>805000</v>
      </c>
      <c r="J328" s="7">
        <v>301875</v>
      </c>
      <c r="K328" s="5">
        <f t="shared" si="10"/>
        <v>31629.405524340891</v>
      </c>
      <c r="L328" s="5">
        <f t="shared" si="11"/>
        <v>11861.027071627834</v>
      </c>
      <c r="M328" s="26">
        <v>38742</v>
      </c>
      <c r="N328" s="43" t="s">
        <v>5</v>
      </c>
      <c r="O328" s="44" t="s">
        <v>919</v>
      </c>
      <c r="P328" s="111">
        <v>23</v>
      </c>
      <c r="Q328" s="48"/>
    </row>
    <row r="329" spans="2:17" ht="51.75" x14ac:dyDescent="0.25">
      <c r="B329" s="155"/>
      <c r="C329" s="34" t="s">
        <v>19</v>
      </c>
      <c r="D329" s="43" t="s">
        <v>576</v>
      </c>
      <c r="E329" s="43" t="s">
        <v>578</v>
      </c>
      <c r="F329" s="43" t="s">
        <v>1148</v>
      </c>
      <c r="G329" s="4">
        <v>43344</v>
      </c>
      <c r="H329" s="4">
        <v>43646</v>
      </c>
      <c r="I329" s="7">
        <v>450000</v>
      </c>
      <c r="J329" s="7">
        <v>168750</v>
      </c>
      <c r="K329" s="5">
        <f t="shared" si="10"/>
        <v>17681.034144041492</v>
      </c>
      <c r="L329" s="5">
        <f t="shared" si="11"/>
        <v>6630.3878040155596</v>
      </c>
      <c r="M329" s="26">
        <v>38742</v>
      </c>
      <c r="N329" s="43" t="s">
        <v>5</v>
      </c>
      <c r="O329" s="44" t="s">
        <v>919</v>
      </c>
      <c r="P329" s="111">
        <v>28</v>
      </c>
      <c r="Q329" s="48"/>
    </row>
    <row r="330" spans="2:17" ht="51.75" x14ac:dyDescent="0.25">
      <c r="B330" s="155"/>
      <c r="C330" s="34" t="s">
        <v>19</v>
      </c>
      <c r="D330" s="43" t="s">
        <v>111</v>
      </c>
      <c r="E330" s="43" t="s">
        <v>579</v>
      </c>
      <c r="F330" s="43" t="s">
        <v>1149</v>
      </c>
      <c r="G330" s="4">
        <v>43556</v>
      </c>
      <c r="H330" s="4">
        <v>43708</v>
      </c>
      <c r="I330" s="7">
        <v>1295109</v>
      </c>
      <c r="J330" s="7">
        <v>485665</v>
      </c>
      <c r="K330" s="5">
        <f t="shared" si="10"/>
        <v>50886.369887234294</v>
      </c>
      <c r="L330" s="5">
        <f t="shared" si="11"/>
        <v>19082.354327924248</v>
      </c>
      <c r="M330" s="26">
        <v>38801</v>
      </c>
      <c r="N330" s="43" t="s">
        <v>5</v>
      </c>
      <c r="O330" s="44" t="s">
        <v>919</v>
      </c>
      <c r="P330" s="111">
        <v>25</v>
      </c>
      <c r="Q330" s="48"/>
    </row>
    <row r="331" spans="2:17" ht="51.75" x14ac:dyDescent="0.25">
      <c r="B331" s="155"/>
      <c r="C331" s="34" t="s">
        <v>19</v>
      </c>
      <c r="D331" s="43" t="s">
        <v>26</v>
      </c>
      <c r="E331" s="43" t="s">
        <v>580</v>
      </c>
      <c r="F331" s="43" t="s">
        <v>1150</v>
      </c>
      <c r="G331" s="4">
        <v>43435</v>
      </c>
      <c r="H331" s="4">
        <v>43830</v>
      </c>
      <c r="I331" s="7">
        <v>4839000</v>
      </c>
      <c r="J331" s="7">
        <v>1814625</v>
      </c>
      <c r="K331" s="5">
        <f t="shared" si="10"/>
        <v>190130.05382892617</v>
      </c>
      <c r="L331" s="5">
        <f t="shared" si="11"/>
        <v>71298.770185847316</v>
      </c>
      <c r="M331" s="27" t="s">
        <v>927</v>
      </c>
      <c r="N331" s="43" t="s">
        <v>5</v>
      </c>
      <c r="O331" s="44" t="s">
        <v>919</v>
      </c>
      <c r="P331" s="111">
        <v>31</v>
      </c>
      <c r="Q331" s="48"/>
    </row>
    <row r="332" spans="2:17" ht="64.5" x14ac:dyDescent="0.25">
      <c r="B332" s="155"/>
      <c r="C332" s="34" t="s">
        <v>19</v>
      </c>
      <c r="D332" s="43" t="s">
        <v>581</v>
      </c>
      <c r="E332" s="43" t="s">
        <v>582</v>
      </c>
      <c r="F332" s="43" t="s">
        <v>1151</v>
      </c>
      <c r="G332" s="4">
        <v>43344</v>
      </c>
      <c r="H332" s="4">
        <v>43830</v>
      </c>
      <c r="I332" s="7">
        <v>927262</v>
      </c>
      <c r="J332" s="7">
        <v>347723</v>
      </c>
      <c r="K332" s="5">
        <f t="shared" si="10"/>
        <v>36433.224627716001</v>
      </c>
      <c r="L332" s="5">
        <f t="shared" si="11"/>
        <v>13662.449412596754</v>
      </c>
      <c r="M332" s="26">
        <v>37701</v>
      </c>
      <c r="N332" s="43" t="s">
        <v>5</v>
      </c>
      <c r="O332" s="44" t="s">
        <v>919</v>
      </c>
      <c r="P332" s="111">
        <v>22</v>
      </c>
      <c r="Q332" s="48"/>
    </row>
    <row r="333" spans="2:17" ht="39" x14ac:dyDescent="0.25">
      <c r="B333" s="155"/>
      <c r="C333" s="34" t="s">
        <v>19</v>
      </c>
      <c r="D333" s="43" t="s">
        <v>583</v>
      </c>
      <c r="E333" s="43" t="s">
        <v>584</v>
      </c>
      <c r="F333" s="43" t="s">
        <v>585</v>
      </c>
      <c r="G333" s="4">
        <v>43344</v>
      </c>
      <c r="H333" s="4">
        <v>43830</v>
      </c>
      <c r="I333" s="7">
        <v>2535992</v>
      </c>
      <c r="J333" s="7">
        <v>570597</v>
      </c>
      <c r="K333" s="5">
        <f t="shared" si="10"/>
        <v>99642.135868924597</v>
      </c>
      <c r="L333" s="5">
        <f t="shared" si="11"/>
        <v>22419.43342108365</v>
      </c>
      <c r="M333" s="26">
        <v>38001</v>
      </c>
      <c r="N333" s="43" t="s">
        <v>5</v>
      </c>
      <c r="O333" s="44" t="s">
        <v>919</v>
      </c>
      <c r="P333" s="111">
        <v>25</v>
      </c>
      <c r="Q333" s="48"/>
    </row>
    <row r="334" spans="2:17" ht="26.25" x14ac:dyDescent="0.25">
      <c r="B334" s="155"/>
      <c r="C334" s="34" t="s">
        <v>19</v>
      </c>
      <c r="D334" s="43" t="s">
        <v>583</v>
      </c>
      <c r="E334" s="43" t="s">
        <v>586</v>
      </c>
      <c r="F334" s="43" t="s">
        <v>587</v>
      </c>
      <c r="G334" s="4">
        <v>43344</v>
      </c>
      <c r="H334" s="4">
        <v>43830</v>
      </c>
      <c r="I334" s="7">
        <v>3098888</v>
      </c>
      <c r="J334" s="7">
        <v>697249</v>
      </c>
      <c r="K334" s="5">
        <f t="shared" si="10"/>
        <v>121758.98785902323</v>
      </c>
      <c r="L334" s="5">
        <f t="shared" si="11"/>
        <v>27395.740835330635</v>
      </c>
      <c r="M334" s="26">
        <v>38001</v>
      </c>
      <c r="N334" s="43" t="s">
        <v>5</v>
      </c>
      <c r="O334" s="44" t="s">
        <v>919</v>
      </c>
      <c r="P334" s="111">
        <v>30</v>
      </c>
      <c r="Q334" s="48"/>
    </row>
    <row r="335" spans="2:17" ht="51.75" x14ac:dyDescent="0.25">
      <c r="B335" s="155"/>
      <c r="C335" s="34" t="s">
        <v>19</v>
      </c>
      <c r="D335" s="43" t="s">
        <v>588</v>
      </c>
      <c r="E335" s="43" t="s">
        <v>589</v>
      </c>
      <c r="F335" s="43" t="s">
        <v>1152</v>
      </c>
      <c r="G335" s="4">
        <v>43252</v>
      </c>
      <c r="H335" s="4">
        <v>43373</v>
      </c>
      <c r="I335" s="7">
        <v>677685</v>
      </c>
      <c r="J335" s="7">
        <v>254131</v>
      </c>
      <c r="K335" s="5">
        <f t="shared" si="10"/>
        <v>26627.048053121685</v>
      </c>
      <c r="L335" s="5">
        <f t="shared" si="11"/>
        <v>9985.108640132019</v>
      </c>
      <c r="M335" s="26">
        <v>67552</v>
      </c>
      <c r="N335" s="43" t="s">
        <v>104</v>
      </c>
      <c r="O335" s="44" t="s">
        <v>919</v>
      </c>
      <c r="P335" s="111">
        <v>25</v>
      </c>
      <c r="Q335" s="48"/>
    </row>
    <row r="336" spans="2:17" ht="51.75" x14ac:dyDescent="0.25">
      <c r="B336" s="155"/>
      <c r="C336" s="34" t="s">
        <v>19</v>
      </c>
      <c r="D336" s="43" t="s">
        <v>49</v>
      </c>
      <c r="E336" s="43" t="s">
        <v>590</v>
      </c>
      <c r="F336" s="43" t="s">
        <v>591</v>
      </c>
      <c r="G336" s="4">
        <v>43344</v>
      </c>
      <c r="H336" s="4">
        <v>43830</v>
      </c>
      <c r="I336" s="7">
        <v>346000</v>
      </c>
      <c r="J336" s="7">
        <v>129750</v>
      </c>
      <c r="K336" s="5">
        <f t="shared" si="10"/>
        <v>13594.750697418569</v>
      </c>
      <c r="L336" s="5">
        <f t="shared" si="11"/>
        <v>5098.0315115319636</v>
      </c>
      <c r="M336" s="26">
        <v>37341</v>
      </c>
      <c r="N336" s="43" t="s">
        <v>5</v>
      </c>
      <c r="O336" s="44" t="s">
        <v>919</v>
      </c>
      <c r="P336" s="111">
        <v>30</v>
      </c>
      <c r="Q336" s="48"/>
    </row>
    <row r="337" spans="2:17" ht="51.75" x14ac:dyDescent="0.25">
      <c r="B337" s="155"/>
      <c r="C337" s="34" t="s">
        <v>19</v>
      </c>
      <c r="D337" s="43" t="s">
        <v>79</v>
      </c>
      <c r="E337" s="43" t="s">
        <v>467</v>
      </c>
      <c r="F337" s="43" t="s">
        <v>1153</v>
      </c>
      <c r="G337" s="4">
        <v>43466</v>
      </c>
      <c r="H337" s="4">
        <v>44012</v>
      </c>
      <c r="I337" s="7">
        <v>4050000</v>
      </c>
      <c r="J337" s="7">
        <v>1518750</v>
      </c>
      <c r="K337" s="5">
        <f t="shared" si="10"/>
        <v>159129.30729637342</v>
      </c>
      <c r="L337" s="5">
        <f t="shared" si="11"/>
        <v>59673.490236140031</v>
      </c>
      <c r="M337" s="26">
        <v>37901</v>
      </c>
      <c r="N337" s="43" t="s">
        <v>5</v>
      </c>
      <c r="O337" s="44" t="s">
        <v>919</v>
      </c>
      <c r="P337" s="111">
        <v>25</v>
      </c>
      <c r="Q337" s="48"/>
    </row>
    <row r="338" spans="2:17" ht="26.25" x14ac:dyDescent="0.25">
      <c r="B338" s="155"/>
      <c r="C338" s="34" t="s">
        <v>19</v>
      </c>
      <c r="D338" s="43" t="s">
        <v>59</v>
      </c>
      <c r="E338" s="43" t="s">
        <v>592</v>
      </c>
      <c r="F338" s="43" t="s">
        <v>593</v>
      </c>
      <c r="G338" s="4">
        <v>43497</v>
      </c>
      <c r="H338" s="4">
        <v>43646</v>
      </c>
      <c r="I338" s="7">
        <v>435000</v>
      </c>
      <c r="J338" s="7">
        <v>163125</v>
      </c>
      <c r="K338" s="5">
        <f t="shared" ref="K338:K401" si="12">I338/$R$3</f>
        <v>17091.66633924011</v>
      </c>
      <c r="L338" s="5">
        <f t="shared" ref="L338:L401" si="13">J338/$R$3</f>
        <v>6409.3748772150402</v>
      </c>
      <c r="M338" s="104" t="s">
        <v>1958</v>
      </c>
      <c r="N338" s="43" t="s">
        <v>58</v>
      </c>
      <c r="O338" s="44" t="s">
        <v>919</v>
      </c>
      <c r="P338" s="111">
        <v>33</v>
      </c>
      <c r="Q338" s="48"/>
    </row>
    <row r="339" spans="2:17" ht="39" x14ac:dyDescent="0.25">
      <c r="B339" s="155"/>
      <c r="C339" s="34" t="s">
        <v>19</v>
      </c>
      <c r="D339" s="43" t="s">
        <v>59</v>
      </c>
      <c r="E339" s="43" t="s">
        <v>594</v>
      </c>
      <c r="F339" s="43" t="s">
        <v>595</v>
      </c>
      <c r="G339" s="4">
        <v>43525</v>
      </c>
      <c r="H339" s="4">
        <v>43678</v>
      </c>
      <c r="I339" s="7">
        <v>495000</v>
      </c>
      <c r="J339" s="7">
        <v>185625</v>
      </c>
      <c r="K339" s="5">
        <f t="shared" si="12"/>
        <v>19449.13755844564</v>
      </c>
      <c r="L339" s="5">
        <f t="shared" si="13"/>
        <v>7293.426584417115</v>
      </c>
      <c r="M339" s="26">
        <v>69123</v>
      </c>
      <c r="N339" s="43" t="s">
        <v>58</v>
      </c>
      <c r="O339" s="44" t="s">
        <v>919</v>
      </c>
      <c r="P339" s="111">
        <v>24</v>
      </c>
      <c r="Q339" s="48"/>
    </row>
    <row r="340" spans="2:17" ht="39" x14ac:dyDescent="0.25">
      <c r="B340" s="155"/>
      <c r="C340" s="34" t="s">
        <v>19</v>
      </c>
      <c r="D340" s="43" t="s">
        <v>59</v>
      </c>
      <c r="E340" s="43" t="s">
        <v>596</v>
      </c>
      <c r="F340" s="43" t="s">
        <v>597</v>
      </c>
      <c r="G340" s="4">
        <v>43525</v>
      </c>
      <c r="H340" s="4">
        <v>43709</v>
      </c>
      <c r="I340" s="7">
        <v>624107</v>
      </c>
      <c r="J340" s="7">
        <v>234039</v>
      </c>
      <c r="K340" s="5">
        <f t="shared" si="12"/>
        <v>24521.904836745118</v>
      </c>
      <c r="L340" s="5">
        <f t="shared" si="13"/>
        <v>9195.6701111940583</v>
      </c>
      <c r="M340" s="26">
        <v>69123</v>
      </c>
      <c r="N340" s="43" t="s">
        <v>58</v>
      </c>
      <c r="O340" s="44" t="s">
        <v>919</v>
      </c>
      <c r="P340" s="111">
        <v>23</v>
      </c>
      <c r="Q340" s="48"/>
    </row>
    <row r="341" spans="2:17" ht="51.75" x14ac:dyDescent="0.25">
      <c r="B341" s="155"/>
      <c r="C341" s="34" t="s">
        <v>19</v>
      </c>
      <c r="D341" s="43" t="s">
        <v>59</v>
      </c>
      <c r="E341" s="43" t="s">
        <v>598</v>
      </c>
      <c r="F341" s="43" t="s">
        <v>1154</v>
      </c>
      <c r="G341" s="4">
        <v>43525</v>
      </c>
      <c r="H341" s="4">
        <v>43646</v>
      </c>
      <c r="I341" s="7">
        <v>450000</v>
      </c>
      <c r="J341" s="7">
        <v>168750</v>
      </c>
      <c r="K341" s="5">
        <f t="shared" si="12"/>
        <v>17681.034144041492</v>
      </c>
      <c r="L341" s="5">
        <f t="shared" si="13"/>
        <v>6630.3878040155596</v>
      </c>
      <c r="M341" s="104" t="s">
        <v>1957</v>
      </c>
      <c r="N341" s="43" t="s">
        <v>58</v>
      </c>
      <c r="O341" s="44" t="s">
        <v>919</v>
      </c>
      <c r="P341" s="111">
        <v>33</v>
      </c>
      <c r="Q341" s="48"/>
    </row>
    <row r="342" spans="2:17" ht="26.25" x14ac:dyDescent="0.25">
      <c r="B342" s="155"/>
      <c r="C342" s="34" t="s">
        <v>19</v>
      </c>
      <c r="D342" s="43" t="s">
        <v>59</v>
      </c>
      <c r="E342" s="43" t="s">
        <v>599</v>
      </c>
      <c r="F342" s="43" t="s">
        <v>600</v>
      </c>
      <c r="G342" s="4">
        <v>43497</v>
      </c>
      <c r="H342" s="4">
        <v>43646</v>
      </c>
      <c r="I342" s="7">
        <v>495000</v>
      </c>
      <c r="J342" s="7">
        <v>185625</v>
      </c>
      <c r="K342" s="5">
        <f t="shared" si="12"/>
        <v>19449.13755844564</v>
      </c>
      <c r="L342" s="5">
        <f t="shared" si="13"/>
        <v>7293.426584417115</v>
      </c>
      <c r="M342" s="26">
        <v>69123</v>
      </c>
      <c r="N342" s="43" t="s">
        <v>58</v>
      </c>
      <c r="O342" s="44" t="s">
        <v>919</v>
      </c>
      <c r="P342" s="111">
        <v>33</v>
      </c>
      <c r="Q342" s="48"/>
    </row>
    <row r="343" spans="2:17" ht="40.5" customHeight="1" x14ac:dyDescent="0.25">
      <c r="B343" s="155"/>
      <c r="C343" s="34" t="s">
        <v>19</v>
      </c>
      <c r="D343" s="43" t="s">
        <v>131</v>
      </c>
      <c r="E343" s="43" t="s">
        <v>601</v>
      </c>
      <c r="F343" s="43" t="s">
        <v>1155</v>
      </c>
      <c r="G343" s="4">
        <v>43497</v>
      </c>
      <c r="H343" s="4">
        <v>43829</v>
      </c>
      <c r="I343" s="7">
        <v>3944000</v>
      </c>
      <c r="J343" s="7">
        <v>1479000</v>
      </c>
      <c r="K343" s="5">
        <f t="shared" si="12"/>
        <v>154964.44147577698</v>
      </c>
      <c r="L343" s="5">
        <f t="shared" si="13"/>
        <v>58111.665553416366</v>
      </c>
      <c r="M343" s="27" t="s">
        <v>928</v>
      </c>
      <c r="N343" s="43" t="s">
        <v>104</v>
      </c>
      <c r="O343" s="44" t="s">
        <v>919</v>
      </c>
      <c r="P343" s="111">
        <v>26</v>
      </c>
      <c r="Q343" s="48"/>
    </row>
    <row r="344" spans="2:17" ht="51.75" x14ac:dyDescent="0.25">
      <c r="B344" s="155"/>
      <c r="C344" s="34" t="s">
        <v>19</v>
      </c>
      <c r="D344" s="43" t="s">
        <v>102</v>
      </c>
      <c r="E344" s="43" t="s">
        <v>602</v>
      </c>
      <c r="F344" s="43" t="s">
        <v>1007</v>
      </c>
      <c r="G344" s="4">
        <v>43466</v>
      </c>
      <c r="H344" s="4">
        <v>44227</v>
      </c>
      <c r="I344" s="7">
        <v>1213000</v>
      </c>
      <c r="J344" s="7">
        <v>454875</v>
      </c>
      <c r="K344" s="5">
        <f t="shared" si="12"/>
        <v>47660.209814938506</v>
      </c>
      <c r="L344" s="5">
        <f t="shared" si="13"/>
        <v>17872.578680601942</v>
      </c>
      <c r="M344" s="26">
        <v>59458</v>
      </c>
      <c r="N344" s="43" t="s">
        <v>104</v>
      </c>
      <c r="O344" s="44" t="s">
        <v>919</v>
      </c>
      <c r="P344" s="111">
        <v>43</v>
      </c>
      <c r="Q344" s="48"/>
    </row>
    <row r="345" spans="2:17" ht="51.75" x14ac:dyDescent="0.25">
      <c r="B345" s="155"/>
      <c r="C345" s="34" t="s">
        <v>19</v>
      </c>
      <c r="D345" s="43" t="s">
        <v>3</v>
      </c>
      <c r="E345" s="43" t="s">
        <v>603</v>
      </c>
      <c r="F345" s="96" t="s">
        <v>1747</v>
      </c>
      <c r="G345" s="4">
        <v>43344</v>
      </c>
      <c r="H345" s="4">
        <v>43830</v>
      </c>
      <c r="I345" s="7">
        <v>847400</v>
      </c>
      <c r="J345" s="7">
        <v>317775</v>
      </c>
      <c r="K345" s="5">
        <f t="shared" si="12"/>
        <v>33295.351852579464</v>
      </c>
      <c r="L345" s="5">
        <f t="shared" si="13"/>
        <v>12485.756944717299</v>
      </c>
      <c r="M345" s="26">
        <v>38801</v>
      </c>
      <c r="N345" s="43" t="s">
        <v>5</v>
      </c>
      <c r="O345" s="44" t="s">
        <v>919</v>
      </c>
      <c r="P345" s="111">
        <v>25</v>
      </c>
      <c r="Q345" s="48"/>
    </row>
    <row r="346" spans="2:17" ht="51.75" x14ac:dyDescent="0.25">
      <c r="B346" s="155"/>
      <c r="C346" s="34" t="s">
        <v>19</v>
      </c>
      <c r="D346" s="43" t="s">
        <v>407</v>
      </c>
      <c r="E346" s="43" t="s">
        <v>604</v>
      </c>
      <c r="F346" s="43" t="s">
        <v>1156</v>
      </c>
      <c r="G346" s="4">
        <v>43282</v>
      </c>
      <c r="H346" s="4">
        <v>43525</v>
      </c>
      <c r="I346" s="7">
        <v>2107840</v>
      </c>
      <c r="J346" s="7">
        <v>474264</v>
      </c>
      <c r="K346" s="5">
        <f t="shared" si="12"/>
        <v>82819.535578169816</v>
      </c>
      <c r="L346" s="5">
        <f t="shared" si="13"/>
        <v>18634.395505088207</v>
      </c>
      <c r="M346" s="26">
        <v>39811</v>
      </c>
      <c r="N346" s="43" t="s">
        <v>5</v>
      </c>
      <c r="O346" s="44" t="s">
        <v>919</v>
      </c>
      <c r="P346" s="111">
        <v>25</v>
      </c>
      <c r="Q346" s="48"/>
    </row>
    <row r="347" spans="2:17" ht="51.75" x14ac:dyDescent="0.25">
      <c r="B347" s="155"/>
      <c r="C347" s="34" t="s">
        <v>19</v>
      </c>
      <c r="D347" s="43" t="s">
        <v>3</v>
      </c>
      <c r="E347" s="43" t="s">
        <v>605</v>
      </c>
      <c r="F347" s="43" t="s">
        <v>1157</v>
      </c>
      <c r="G347" s="4">
        <v>43344</v>
      </c>
      <c r="H347" s="4">
        <v>43585</v>
      </c>
      <c r="I347" s="7">
        <v>440000</v>
      </c>
      <c r="J347" s="7">
        <v>165000</v>
      </c>
      <c r="K347" s="5">
        <f t="shared" si="12"/>
        <v>17288.122274173904</v>
      </c>
      <c r="L347" s="5">
        <f t="shared" si="13"/>
        <v>6483.045852815213</v>
      </c>
      <c r="M347" s="27" t="s">
        <v>1959</v>
      </c>
      <c r="N347" s="43" t="s">
        <v>5</v>
      </c>
      <c r="O347" s="44" t="s">
        <v>919</v>
      </c>
      <c r="P347" s="111">
        <v>28</v>
      </c>
      <c r="Q347" s="48"/>
    </row>
    <row r="348" spans="2:17" ht="26.25" x14ac:dyDescent="0.25">
      <c r="B348" s="155"/>
      <c r="C348" s="34" t="s">
        <v>19</v>
      </c>
      <c r="D348" s="43" t="s">
        <v>28</v>
      </c>
      <c r="E348" s="43" t="s">
        <v>606</v>
      </c>
      <c r="F348" s="43" t="s">
        <v>1158</v>
      </c>
      <c r="G348" s="4">
        <v>43252</v>
      </c>
      <c r="H348" s="4">
        <v>43830</v>
      </c>
      <c r="I348" s="7">
        <v>380000</v>
      </c>
      <c r="J348" s="7">
        <v>142500</v>
      </c>
      <c r="K348" s="5">
        <f t="shared" si="12"/>
        <v>14930.65105496837</v>
      </c>
      <c r="L348" s="5">
        <f t="shared" si="13"/>
        <v>5598.9941456131392</v>
      </c>
      <c r="M348" s="26">
        <v>37821</v>
      </c>
      <c r="N348" s="43" t="s">
        <v>5</v>
      </c>
      <c r="O348" s="44" t="s">
        <v>919</v>
      </c>
      <c r="P348" s="111">
        <v>29</v>
      </c>
      <c r="Q348" s="48"/>
    </row>
    <row r="349" spans="2:17" ht="39" customHeight="1" x14ac:dyDescent="0.25">
      <c r="B349" s="155"/>
      <c r="C349" s="34" t="s">
        <v>19</v>
      </c>
      <c r="D349" s="43" t="s">
        <v>3</v>
      </c>
      <c r="E349" s="43" t="s">
        <v>607</v>
      </c>
      <c r="F349" s="43" t="s">
        <v>608</v>
      </c>
      <c r="G349" s="4">
        <v>43344</v>
      </c>
      <c r="H349" s="4">
        <v>43830</v>
      </c>
      <c r="I349" s="7">
        <v>3150000</v>
      </c>
      <c r="J349" s="7">
        <v>1181250</v>
      </c>
      <c r="K349" s="5">
        <f t="shared" si="12"/>
        <v>123767.23900829043</v>
      </c>
      <c r="L349" s="5">
        <f t="shared" si="13"/>
        <v>46412.714628108915</v>
      </c>
      <c r="M349" s="26">
        <v>38801</v>
      </c>
      <c r="N349" s="43" t="s">
        <v>5</v>
      </c>
      <c r="O349" s="44" t="s">
        <v>919</v>
      </c>
      <c r="P349" s="111">
        <v>18</v>
      </c>
      <c r="Q349" s="48"/>
    </row>
    <row r="350" spans="2:17" ht="45.75" customHeight="1" x14ac:dyDescent="0.25">
      <c r="B350" s="155"/>
      <c r="C350" s="34" t="s">
        <v>19</v>
      </c>
      <c r="D350" s="43" t="s">
        <v>3</v>
      </c>
      <c r="E350" s="43" t="s">
        <v>609</v>
      </c>
      <c r="F350" s="43" t="s">
        <v>608</v>
      </c>
      <c r="G350" s="4">
        <v>43344</v>
      </c>
      <c r="H350" s="4">
        <v>43830</v>
      </c>
      <c r="I350" s="7">
        <v>3150000</v>
      </c>
      <c r="J350" s="7">
        <v>1181250</v>
      </c>
      <c r="K350" s="5">
        <f t="shared" si="12"/>
        <v>123767.23900829043</v>
      </c>
      <c r="L350" s="5">
        <f t="shared" si="13"/>
        <v>46412.714628108915</v>
      </c>
      <c r="M350" s="26">
        <v>38801</v>
      </c>
      <c r="N350" s="43" t="s">
        <v>5</v>
      </c>
      <c r="O350" s="44" t="s">
        <v>919</v>
      </c>
      <c r="P350" s="111">
        <v>18</v>
      </c>
      <c r="Q350" s="48"/>
    </row>
    <row r="351" spans="2:17" ht="26.25" x14ac:dyDescent="0.25">
      <c r="B351" s="155"/>
      <c r="C351" s="34" t="s">
        <v>19</v>
      </c>
      <c r="D351" s="43" t="s">
        <v>28</v>
      </c>
      <c r="E351" s="43" t="s">
        <v>610</v>
      </c>
      <c r="F351" s="43" t="s">
        <v>1159</v>
      </c>
      <c r="G351" s="4">
        <v>43252</v>
      </c>
      <c r="H351" s="4">
        <v>43830</v>
      </c>
      <c r="I351" s="7">
        <v>645800</v>
      </c>
      <c r="J351" s="7">
        <v>242175</v>
      </c>
      <c r="K351" s="5">
        <f t="shared" si="12"/>
        <v>25374.248556048879</v>
      </c>
      <c r="L351" s="5">
        <f t="shared" si="13"/>
        <v>9515.3432085183285</v>
      </c>
      <c r="M351" s="26">
        <v>37821</v>
      </c>
      <c r="N351" s="43" t="s">
        <v>5</v>
      </c>
      <c r="O351" s="44" t="s">
        <v>919</v>
      </c>
      <c r="P351" s="111">
        <v>25</v>
      </c>
      <c r="Q351" s="48"/>
    </row>
    <row r="352" spans="2:17" ht="39" x14ac:dyDescent="0.25">
      <c r="B352" s="155"/>
      <c r="C352" s="34" t="s">
        <v>19</v>
      </c>
      <c r="D352" s="43" t="s">
        <v>341</v>
      </c>
      <c r="E352" s="43" t="s">
        <v>611</v>
      </c>
      <c r="F352" s="43" t="s">
        <v>1160</v>
      </c>
      <c r="G352" s="4">
        <v>43374</v>
      </c>
      <c r="H352" s="4">
        <v>43861</v>
      </c>
      <c r="I352" s="7">
        <v>1450000</v>
      </c>
      <c r="J352" s="7">
        <v>543750</v>
      </c>
      <c r="K352" s="5">
        <f t="shared" si="12"/>
        <v>56972.221130800361</v>
      </c>
      <c r="L352" s="5">
        <f t="shared" si="13"/>
        <v>21364.582924050133</v>
      </c>
      <c r="M352" s="26">
        <v>37401</v>
      </c>
      <c r="N352" s="43" t="s">
        <v>5</v>
      </c>
      <c r="O352" s="44" t="s">
        <v>919</v>
      </c>
      <c r="P352" s="111">
        <v>20</v>
      </c>
      <c r="Q352" s="48"/>
    </row>
    <row r="353" spans="2:17" ht="51.75" x14ac:dyDescent="0.25">
      <c r="B353" s="155"/>
      <c r="C353" s="34" t="s">
        <v>19</v>
      </c>
      <c r="D353" s="43" t="s">
        <v>28</v>
      </c>
      <c r="E353" s="43" t="s">
        <v>612</v>
      </c>
      <c r="F353" s="43" t="s">
        <v>613</v>
      </c>
      <c r="G353" s="4">
        <v>43252</v>
      </c>
      <c r="H353" s="4">
        <v>43830</v>
      </c>
      <c r="I353" s="7">
        <v>1978000</v>
      </c>
      <c r="J353" s="7">
        <v>741750</v>
      </c>
      <c r="K353" s="5">
        <f t="shared" si="12"/>
        <v>77717.96785980904</v>
      </c>
      <c r="L353" s="5">
        <f t="shared" si="13"/>
        <v>29144.237947428392</v>
      </c>
      <c r="M353" s="26">
        <v>37821</v>
      </c>
      <c r="N353" s="43" t="s">
        <v>5</v>
      </c>
      <c r="O353" s="44" t="s">
        <v>919</v>
      </c>
      <c r="P353" s="111">
        <v>21</v>
      </c>
      <c r="Q353" s="48"/>
    </row>
    <row r="354" spans="2:17" ht="51.75" x14ac:dyDescent="0.25">
      <c r="B354" s="155"/>
      <c r="C354" s="34" t="s">
        <v>19</v>
      </c>
      <c r="D354" s="43" t="s">
        <v>614</v>
      </c>
      <c r="E354" s="43" t="s">
        <v>615</v>
      </c>
      <c r="F354" s="43" t="s">
        <v>1161</v>
      </c>
      <c r="G354" s="4">
        <v>43467</v>
      </c>
      <c r="H354" s="4">
        <v>43889</v>
      </c>
      <c r="I354" s="7">
        <v>2123974</v>
      </c>
      <c r="J354" s="7">
        <v>796490</v>
      </c>
      <c r="K354" s="5">
        <f t="shared" si="12"/>
        <v>83453.459589014179</v>
      </c>
      <c r="L354" s="5">
        <f t="shared" si="13"/>
        <v>31295.037523083571</v>
      </c>
      <c r="M354" s="26">
        <v>58401</v>
      </c>
      <c r="N354" s="43" t="s">
        <v>104</v>
      </c>
      <c r="O354" s="44" t="s">
        <v>919</v>
      </c>
      <c r="P354" s="111">
        <v>22</v>
      </c>
      <c r="Q354" s="48"/>
    </row>
    <row r="355" spans="2:17" ht="39" x14ac:dyDescent="0.25">
      <c r="B355" s="155"/>
      <c r="C355" s="34" t="s">
        <v>19</v>
      </c>
      <c r="D355" s="43" t="s">
        <v>33</v>
      </c>
      <c r="E355" s="43" t="s">
        <v>616</v>
      </c>
      <c r="F355" s="43" t="s">
        <v>617</v>
      </c>
      <c r="G355" s="4">
        <v>43405</v>
      </c>
      <c r="H355" s="4">
        <v>43769</v>
      </c>
      <c r="I355" s="7">
        <v>225000</v>
      </c>
      <c r="J355" s="7">
        <v>84375</v>
      </c>
      <c r="K355" s="5">
        <f t="shared" si="12"/>
        <v>8840.5170720207461</v>
      </c>
      <c r="L355" s="5">
        <f t="shared" si="13"/>
        <v>3315.1939020077798</v>
      </c>
      <c r="M355" s="26">
        <v>39143</v>
      </c>
      <c r="N355" s="43" t="s">
        <v>5</v>
      </c>
      <c r="O355" s="44" t="s">
        <v>919</v>
      </c>
      <c r="P355" s="111">
        <v>33</v>
      </c>
      <c r="Q355" s="48"/>
    </row>
    <row r="356" spans="2:17" ht="26.25" x14ac:dyDescent="0.25">
      <c r="B356" s="155"/>
      <c r="C356" s="34" t="s">
        <v>19</v>
      </c>
      <c r="D356" s="43" t="s">
        <v>618</v>
      </c>
      <c r="E356" s="43" t="s">
        <v>619</v>
      </c>
      <c r="F356" s="43" t="s">
        <v>1134</v>
      </c>
      <c r="G356" s="4">
        <v>43488</v>
      </c>
      <c r="H356" s="4">
        <v>44219</v>
      </c>
      <c r="I356" s="7">
        <v>746400</v>
      </c>
      <c r="J356" s="7">
        <v>279900</v>
      </c>
      <c r="K356" s="5">
        <f t="shared" si="12"/>
        <v>29326.94196691682</v>
      </c>
      <c r="L356" s="5">
        <f t="shared" si="13"/>
        <v>10997.603237593807</v>
      </c>
      <c r="M356" s="26">
        <v>34813</v>
      </c>
      <c r="N356" s="43" t="s">
        <v>40</v>
      </c>
      <c r="O356" s="44" t="s">
        <v>919</v>
      </c>
      <c r="P356" s="111">
        <v>20</v>
      </c>
      <c r="Q356" s="48"/>
    </row>
    <row r="357" spans="2:17" ht="39" x14ac:dyDescent="0.25">
      <c r="B357" s="155"/>
      <c r="C357" s="34" t="s">
        <v>19</v>
      </c>
      <c r="D357" s="43" t="s">
        <v>247</v>
      </c>
      <c r="E357" s="43" t="s">
        <v>246</v>
      </c>
      <c r="F357" s="43" t="s">
        <v>620</v>
      </c>
      <c r="G357" s="4">
        <v>43343</v>
      </c>
      <c r="H357" s="4">
        <v>43738</v>
      </c>
      <c r="I357" s="7">
        <v>721500</v>
      </c>
      <c r="J357" s="7">
        <v>270562</v>
      </c>
      <c r="K357" s="5">
        <f t="shared" si="12"/>
        <v>28348.591410946523</v>
      </c>
      <c r="L357" s="5">
        <f t="shared" si="13"/>
        <v>10630.702133511453</v>
      </c>
      <c r="M357" s="26">
        <v>37801</v>
      </c>
      <c r="N357" s="43" t="s">
        <v>5</v>
      </c>
      <c r="O357" s="44" t="s">
        <v>919</v>
      </c>
      <c r="P357" s="111">
        <v>22</v>
      </c>
      <c r="Q357" s="48"/>
    </row>
    <row r="358" spans="2:17" ht="51.75" x14ac:dyDescent="0.25">
      <c r="B358" s="155"/>
      <c r="C358" s="34" t="s">
        <v>19</v>
      </c>
      <c r="D358" s="43" t="s">
        <v>621</v>
      </c>
      <c r="E358" s="43" t="s">
        <v>622</v>
      </c>
      <c r="F358" s="43" t="s">
        <v>1162</v>
      </c>
      <c r="G358" s="4">
        <v>43466</v>
      </c>
      <c r="H358" s="4">
        <v>44227</v>
      </c>
      <c r="I358" s="7">
        <v>1538000</v>
      </c>
      <c r="J358" s="7">
        <v>576750</v>
      </c>
      <c r="K358" s="5">
        <f t="shared" si="12"/>
        <v>60429.845585635143</v>
      </c>
      <c r="L358" s="5">
        <f t="shared" si="13"/>
        <v>22661.19209461318</v>
      </c>
      <c r="M358" s="26">
        <v>59458</v>
      </c>
      <c r="N358" s="43" t="s">
        <v>104</v>
      </c>
      <c r="O358" s="44" t="s">
        <v>919</v>
      </c>
      <c r="P358" s="111">
        <v>38</v>
      </c>
      <c r="Q358" s="48"/>
    </row>
    <row r="359" spans="2:17" ht="51.75" x14ac:dyDescent="0.25">
      <c r="B359" s="155"/>
      <c r="C359" s="34" t="s">
        <v>19</v>
      </c>
      <c r="D359" s="43" t="s">
        <v>314</v>
      </c>
      <c r="E359" s="43" t="s">
        <v>623</v>
      </c>
      <c r="F359" s="43" t="s">
        <v>1163</v>
      </c>
      <c r="G359" s="4">
        <v>43405</v>
      </c>
      <c r="H359" s="4">
        <v>44073</v>
      </c>
      <c r="I359" s="7">
        <v>4683867</v>
      </c>
      <c r="J359" s="7">
        <v>1756449</v>
      </c>
      <c r="K359" s="5">
        <f t="shared" si="12"/>
        <v>184034.6941181093</v>
      </c>
      <c r="L359" s="5">
        <f t="shared" si="13"/>
        <v>69012.966091705632</v>
      </c>
      <c r="M359" s="26">
        <v>37802</v>
      </c>
      <c r="N359" s="43" t="s">
        <v>5</v>
      </c>
      <c r="O359" s="44" t="s">
        <v>919</v>
      </c>
      <c r="P359" s="111">
        <v>28</v>
      </c>
      <c r="Q359" s="48"/>
    </row>
    <row r="360" spans="2:17" ht="51.75" x14ac:dyDescent="0.25">
      <c r="B360" s="155"/>
      <c r="C360" s="34" t="s">
        <v>19</v>
      </c>
      <c r="D360" s="43" t="s">
        <v>85</v>
      </c>
      <c r="E360" s="43" t="s">
        <v>624</v>
      </c>
      <c r="F360" s="43" t="s">
        <v>1164</v>
      </c>
      <c r="G360" s="4">
        <v>43404</v>
      </c>
      <c r="H360" s="4">
        <v>44135</v>
      </c>
      <c r="I360" s="7">
        <v>8863919</v>
      </c>
      <c r="J360" s="7">
        <v>3323969</v>
      </c>
      <c r="K360" s="5">
        <f t="shared" si="12"/>
        <v>348273.89886448468</v>
      </c>
      <c r="L360" s="5">
        <f t="shared" si="13"/>
        <v>130602.68751718989</v>
      </c>
      <c r="M360" s="26">
        <v>37882</v>
      </c>
      <c r="N360" s="43" t="s">
        <v>5</v>
      </c>
      <c r="O360" s="44" t="s">
        <v>919</v>
      </c>
      <c r="P360" s="111">
        <v>28</v>
      </c>
      <c r="Q360" s="48"/>
    </row>
    <row r="361" spans="2:17" ht="39" x14ac:dyDescent="0.25">
      <c r="B361" s="155"/>
      <c r="C361" s="34" t="s">
        <v>19</v>
      </c>
      <c r="D361" s="43" t="s">
        <v>335</v>
      </c>
      <c r="E361" s="43" t="s">
        <v>625</v>
      </c>
      <c r="F361" s="43" t="s">
        <v>626</v>
      </c>
      <c r="G361" s="4">
        <v>43229</v>
      </c>
      <c r="H361" s="4">
        <v>43480</v>
      </c>
      <c r="I361" s="7">
        <v>305000</v>
      </c>
      <c r="J361" s="7">
        <v>114375</v>
      </c>
      <c r="K361" s="5">
        <f t="shared" si="12"/>
        <v>11983.812030961455</v>
      </c>
      <c r="L361" s="5">
        <f t="shared" si="13"/>
        <v>4493.9295116105459</v>
      </c>
      <c r="M361" s="26">
        <v>39001</v>
      </c>
      <c r="N361" s="43" t="s">
        <v>5</v>
      </c>
      <c r="O361" s="44" t="s">
        <v>919</v>
      </c>
      <c r="P361" s="111">
        <v>33</v>
      </c>
      <c r="Q361" s="48"/>
    </row>
    <row r="362" spans="2:17" ht="39" x14ac:dyDescent="0.25">
      <c r="B362" s="155"/>
      <c r="C362" s="34" t="s">
        <v>19</v>
      </c>
      <c r="D362" s="43" t="s">
        <v>335</v>
      </c>
      <c r="E362" s="43" t="s">
        <v>627</v>
      </c>
      <c r="F362" s="43" t="s">
        <v>1165</v>
      </c>
      <c r="G362" s="4">
        <v>43313</v>
      </c>
      <c r="H362" s="4">
        <v>43521</v>
      </c>
      <c r="I362" s="7">
        <v>353000</v>
      </c>
      <c r="J362" s="7">
        <v>132375</v>
      </c>
      <c r="K362" s="5">
        <f t="shared" si="12"/>
        <v>13869.78900632588</v>
      </c>
      <c r="L362" s="5">
        <f t="shared" si="13"/>
        <v>5201.1708773722057</v>
      </c>
      <c r="M362" s="26">
        <v>39001</v>
      </c>
      <c r="N362" s="43" t="s">
        <v>5</v>
      </c>
      <c r="O362" s="44" t="s">
        <v>919</v>
      </c>
      <c r="P362" s="111">
        <v>31</v>
      </c>
      <c r="Q362" s="48"/>
    </row>
    <row r="363" spans="2:17" ht="26.25" x14ac:dyDescent="0.25">
      <c r="B363" s="155"/>
      <c r="C363" s="8" t="s">
        <v>19</v>
      </c>
      <c r="D363" s="43" t="s">
        <v>628</v>
      </c>
      <c r="E363" s="45" t="s">
        <v>225</v>
      </c>
      <c r="F363" s="45" t="s">
        <v>1166</v>
      </c>
      <c r="G363" s="1">
        <v>43488</v>
      </c>
      <c r="H363" s="1">
        <v>44219</v>
      </c>
      <c r="I363" s="3">
        <v>4109100</v>
      </c>
      <c r="J363" s="3">
        <v>1540912</v>
      </c>
      <c r="K363" s="5">
        <f t="shared" si="12"/>
        <v>161451.41644729086</v>
      </c>
      <c r="L363" s="5">
        <f t="shared" si="13"/>
        <v>60544.261522140579</v>
      </c>
      <c r="M363" s="28">
        <v>34506</v>
      </c>
      <c r="N363" s="45" t="s">
        <v>40</v>
      </c>
      <c r="O363" s="44" t="s">
        <v>919</v>
      </c>
      <c r="P363" s="112">
        <v>20</v>
      </c>
      <c r="Q363" s="48"/>
    </row>
    <row r="364" spans="2:17" ht="51.75" x14ac:dyDescent="0.25">
      <c r="B364" s="155"/>
      <c r="C364" s="8" t="s">
        <v>19</v>
      </c>
      <c r="D364" s="43" t="s">
        <v>341</v>
      </c>
      <c r="E364" s="45" t="s">
        <v>629</v>
      </c>
      <c r="F364" s="45" t="s">
        <v>1167</v>
      </c>
      <c r="G364" s="1">
        <v>43374</v>
      </c>
      <c r="H364" s="1">
        <v>43861</v>
      </c>
      <c r="I364" s="3">
        <v>398000</v>
      </c>
      <c r="J364" s="3">
        <v>149250</v>
      </c>
      <c r="K364" s="5">
        <f t="shared" si="12"/>
        <v>15637.89242073003</v>
      </c>
      <c r="L364" s="5">
        <f t="shared" si="13"/>
        <v>5864.2096577737611</v>
      </c>
      <c r="M364" s="28">
        <v>37401</v>
      </c>
      <c r="N364" s="45" t="s">
        <v>5</v>
      </c>
      <c r="O364" s="44" t="s">
        <v>919</v>
      </c>
      <c r="P364" s="112">
        <v>21</v>
      </c>
      <c r="Q364" s="48"/>
    </row>
    <row r="365" spans="2:17" ht="64.5" x14ac:dyDescent="0.25">
      <c r="B365" s="155"/>
      <c r="C365" s="8" t="s">
        <v>19</v>
      </c>
      <c r="D365" s="43" t="s">
        <v>151</v>
      </c>
      <c r="E365" s="45" t="s">
        <v>630</v>
      </c>
      <c r="F365" s="45" t="s">
        <v>1168</v>
      </c>
      <c r="G365" s="1">
        <v>43405</v>
      </c>
      <c r="H365" s="1">
        <v>43739</v>
      </c>
      <c r="I365" s="3">
        <v>1153500</v>
      </c>
      <c r="J365" s="3">
        <v>432562</v>
      </c>
      <c r="K365" s="5">
        <f t="shared" si="12"/>
        <v>45322.384189226359</v>
      </c>
      <c r="L365" s="5">
        <f t="shared" si="13"/>
        <v>16995.87442536639</v>
      </c>
      <c r="M365" s="28">
        <v>38731</v>
      </c>
      <c r="N365" s="45" t="s">
        <v>5</v>
      </c>
      <c r="O365" s="44" t="s">
        <v>919</v>
      </c>
      <c r="P365" s="112">
        <v>32</v>
      </c>
      <c r="Q365" s="48"/>
    </row>
    <row r="366" spans="2:17" ht="51.75" x14ac:dyDescent="0.25">
      <c r="B366" s="155"/>
      <c r="C366" s="8" t="s">
        <v>19</v>
      </c>
      <c r="D366" s="43" t="s">
        <v>631</v>
      </c>
      <c r="E366" s="45" t="s">
        <v>632</v>
      </c>
      <c r="F366" s="45" t="s">
        <v>1169</v>
      </c>
      <c r="G366" s="1">
        <v>43266</v>
      </c>
      <c r="H366" s="1">
        <v>43434</v>
      </c>
      <c r="I366" s="3">
        <v>621000</v>
      </c>
      <c r="J366" s="3">
        <v>232875</v>
      </c>
      <c r="K366" s="5">
        <f t="shared" si="12"/>
        <v>24399.827118777259</v>
      </c>
      <c r="L366" s="5">
        <f t="shared" si="13"/>
        <v>9149.9351695414716</v>
      </c>
      <c r="M366" s="28">
        <v>39201</v>
      </c>
      <c r="N366" s="45" t="s">
        <v>5</v>
      </c>
      <c r="O366" s="44" t="s">
        <v>919</v>
      </c>
      <c r="P366" s="112">
        <v>26</v>
      </c>
      <c r="Q366" s="48"/>
    </row>
    <row r="367" spans="2:17" ht="51.75" x14ac:dyDescent="0.25">
      <c r="B367" s="155"/>
      <c r="C367" s="8" t="s">
        <v>19</v>
      </c>
      <c r="D367" s="43" t="s">
        <v>341</v>
      </c>
      <c r="E367" s="45" t="s">
        <v>633</v>
      </c>
      <c r="F367" s="45" t="s">
        <v>1170</v>
      </c>
      <c r="G367" s="1">
        <v>43374</v>
      </c>
      <c r="H367" s="1">
        <v>44135</v>
      </c>
      <c r="I367" s="3">
        <v>2698542</v>
      </c>
      <c r="J367" s="3">
        <v>1011953</v>
      </c>
      <c r="K367" s="5">
        <f t="shared" si="12"/>
        <v>106028.91831362226</v>
      </c>
      <c r="L367" s="5">
        <f t="shared" si="13"/>
        <v>39760.834544811602</v>
      </c>
      <c r="M367" s="28">
        <v>37401</v>
      </c>
      <c r="N367" s="45" t="s">
        <v>5</v>
      </c>
      <c r="O367" s="44" t="s">
        <v>919</v>
      </c>
      <c r="P367" s="112">
        <v>25</v>
      </c>
      <c r="Q367" s="48"/>
    </row>
    <row r="368" spans="2:17" ht="26.25" x14ac:dyDescent="0.25">
      <c r="B368" s="155"/>
      <c r="C368" s="8" t="s">
        <v>19</v>
      </c>
      <c r="D368" s="43" t="s">
        <v>634</v>
      </c>
      <c r="E368" s="45" t="s">
        <v>635</v>
      </c>
      <c r="F368" s="45" t="s">
        <v>1171</v>
      </c>
      <c r="G368" s="1">
        <v>43488</v>
      </c>
      <c r="H368" s="1">
        <v>44219</v>
      </c>
      <c r="I368" s="3">
        <v>998800</v>
      </c>
      <c r="J368" s="3">
        <v>374550</v>
      </c>
      <c r="K368" s="5">
        <f t="shared" si="12"/>
        <v>39244.03756237476</v>
      </c>
      <c r="L368" s="5">
        <f t="shared" si="13"/>
        <v>14716.514085890534</v>
      </c>
      <c r="M368" s="28">
        <v>38273</v>
      </c>
      <c r="N368" s="45" t="s">
        <v>5</v>
      </c>
      <c r="O368" s="44" t="s">
        <v>919</v>
      </c>
      <c r="P368" s="112">
        <v>30</v>
      </c>
      <c r="Q368" s="48"/>
    </row>
    <row r="369" spans="2:20" ht="39" x14ac:dyDescent="0.25">
      <c r="B369" s="155"/>
      <c r="C369" s="8" t="s">
        <v>19</v>
      </c>
      <c r="D369" s="43" t="s">
        <v>636</v>
      </c>
      <c r="E369" s="45" t="s">
        <v>637</v>
      </c>
      <c r="F369" s="45" t="s">
        <v>638</v>
      </c>
      <c r="G369" s="1">
        <v>43363</v>
      </c>
      <c r="H369" s="1">
        <v>43708</v>
      </c>
      <c r="I369" s="3">
        <v>1212170</v>
      </c>
      <c r="J369" s="3">
        <v>454563</v>
      </c>
      <c r="K369" s="5">
        <f t="shared" si="12"/>
        <v>47627.598129739497</v>
      </c>
      <c r="L369" s="5">
        <f t="shared" si="13"/>
        <v>17860.319830262073</v>
      </c>
      <c r="M369" s="28">
        <v>39403</v>
      </c>
      <c r="N369" s="45" t="s">
        <v>104</v>
      </c>
      <c r="O369" s="44" t="s">
        <v>919</v>
      </c>
      <c r="P369" s="112">
        <v>39</v>
      </c>
      <c r="Q369" s="48"/>
    </row>
    <row r="370" spans="2:20" ht="39" x14ac:dyDescent="0.25">
      <c r="B370" s="155"/>
      <c r="C370" s="8" t="s">
        <v>19</v>
      </c>
      <c r="D370" s="43" t="s">
        <v>105</v>
      </c>
      <c r="E370" s="45" t="s">
        <v>106</v>
      </c>
      <c r="F370" s="45" t="s">
        <v>1172</v>
      </c>
      <c r="G370" s="1">
        <v>43221</v>
      </c>
      <c r="H370" s="1">
        <v>43467</v>
      </c>
      <c r="I370" s="3">
        <v>230000</v>
      </c>
      <c r="J370" s="3">
        <v>86250</v>
      </c>
      <c r="K370" s="5">
        <f t="shared" si="12"/>
        <v>9036.9730069545403</v>
      </c>
      <c r="L370" s="5">
        <f t="shared" si="13"/>
        <v>3388.8648776079526</v>
      </c>
      <c r="M370" s="28">
        <v>74282</v>
      </c>
      <c r="N370" s="45" t="s">
        <v>72</v>
      </c>
      <c r="O370" s="44" t="s">
        <v>919</v>
      </c>
      <c r="P370" s="112">
        <v>30</v>
      </c>
      <c r="Q370" s="48"/>
    </row>
    <row r="371" spans="2:20" ht="26.25" x14ac:dyDescent="0.25">
      <c r="B371" s="155"/>
      <c r="C371" s="8" t="s">
        <v>19</v>
      </c>
      <c r="D371" s="43" t="s">
        <v>73</v>
      </c>
      <c r="E371" s="45" t="s">
        <v>639</v>
      </c>
      <c r="F371" s="45" t="s">
        <v>640</v>
      </c>
      <c r="G371" s="1">
        <v>43344</v>
      </c>
      <c r="H371" s="1">
        <v>43527</v>
      </c>
      <c r="I371" s="3">
        <v>663000</v>
      </c>
      <c r="J371" s="3">
        <v>248625</v>
      </c>
      <c r="K371" s="5">
        <f t="shared" si="12"/>
        <v>26050.056972221129</v>
      </c>
      <c r="L371" s="5">
        <f t="shared" si="13"/>
        <v>9768.7713645829244</v>
      </c>
      <c r="M371" s="28">
        <v>74212</v>
      </c>
      <c r="N371" s="45" t="s">
        <v>72</v>
      </c>
      <c r="O371" s="44" t="s">
        <v>919</v>
      </c>
      <c r="P371" s="112">
        <v>33</v>
      </c>
      <c r="Q371" s="48"/>
    </row>
    <row r="372" spans="2:20" ht="26.25" x14ac:dyDescent="0.25">
      <c r="B372" s="155"/>
      <c r="C372" s="8" t="s">
        <v>19</v>
      </c>
      <c r="D372" s="43" t="s">
        <v>73</v>
      </c>
      <c r="E372" s="45" t="s">
        <v>641</v>
      </c>
      <c r="F372" s="45" t="s">
        <v>1173</v>
      </c>
      <c r="G372" s="1">
        <v>43467</v>
      </c>
      <c r="H372" s="1">
        <v>43769</v>
      </c>
      <c r="I372" s="3">
        <v>2142000</v>
      </c>
      <c r="J372" s="3">
        <v>803250</v>
      </c>
      <c r="K372" s="5">
        <f t="shared" si="12"/>
        <v>84161.722525637495</v>
      </c>
      <c r="L372" s="5">
        <f t="shared" si="13"/>
        <v>31560.645947114062</v>
      </c>
      <c r="M372" s="28">
        <v>74212</v>
      </c>
      <c r="N372" s="45" t="s">
        <v>72</v>
      </c>
      <c r="O372" s="44" t="s">
        <v>919</v>
      </c>
      <c r="P372" s="112">
        <v>30</v>
      </c>
      <c r="Q372" s="48"/>
    </row>
    <row r="373" spans="2:20" ht="39" customHeight="1" x14ac:dyDescent="0.25">
      <c r="B373" s="155"/>
      <c r="C373" s="8" t="s">
        <v>19</v>
      </c>
      <c r="D373" s="43" t="s">
        <v>544</v>
      </c>
      <c r="E373" s="45" t="s">
        <v>642</v>
      </c>
      <c r="F373" s="45" t="s">
        <v>1134</v>
      </c>
      <c r="G373" s="1">
        <v>43488</v>
      </c>
      <c r="H373" s="1">
        <v>44219</v>
      </c>
      <c r="I373" s="7">
        <v>3157500</v>
      </c>
      <c r="J373" s="3">
        <v>1184062</v>
      </c>
      <c r="K373" s="5">
        <f t="shared" si="12"/>
        <v>124061.92291069112</v>
      </c>
      <c r="L373" s="5">
        <f t="shared" si="13"/>
        <v>46523.201445915678</v>
      </c>
      <c r="M373" s="28">
        <v>70200</v>
      </c>
      <c r="N373" s="45" t="s">
        <v>72</v>
      </c>
      <c r="O373" s="44" t="s">
        <v>919</v>
      </c>
      <c r="P373" s="112">
        <v>35</v>
      </c>
      <c r="Q373" s="48"/>
    </row>
    <row r="374" spans="2:20" ht="39" x14ac:dyDescent="0.25">
      <c r="B374" s="155"/>
      <c r="C374" s="8" t="s">
        <v>19</v>
      </c>
      <c r="D374" s="43" t="s">
        <v>242</v>
      </c>
      <c r="E374" s="45" t="s">
        <v>643</v>
      </c>
      <c r="F374" s="45" t="s">
        <v>644</v>
      </c>
      <c r="G374" s="1">
        <v>43282</v>
      </c>
      <c r="H374" s="1">
        <v>43465</v>
      </c>
      <c r="I374" s="7">
        <v>636460</v>
      </c>
      <c r="J374" s="3">
        <v>238672</v>
      </c>
      <c r="K374" s="5">
        <f t="shared" si="12"/>
        <v>25007.26886959255</v>
      </c>
      <c r="L374" s="5">
        <f t="shared" si="13"/>
        <v>9377.7061805037119</v>
      </c>
      <c r="M374" s="28">
        <v>79201</v>
      </c>
      <c r="N374" s="45" t="s">
        <v>72</v>
      </c>
      <c r="O374" s="44" t="s">
        <v>919</v>
      </c>
      <c r="P374" s="112">
        <v>37</v>
      </c>
      <c r="Q374" s="48"/>
    </row>
    <row r="375" spans="2:20" ht="64.5" x14ac:dyDescent="0.25">
      <c r="B375" s="155"/>
      <c r="C375" s="8" t="s">
        <v>19</v>
      </c>
      <c r="D375" s="43" t="s">
        <v>185</v>
      </c>
      <c r="E375" s="45" t="s">
        <v>479</v>
      </c>
      <c r="F375" s="45" t="s">
        <v>992</v>
      </c>
      <c r="G375" s="1">
        <v>43480</v>
      </c>
      <c r="H375" s="1">
        <v>44227</v>
      </c>
      <c r="I375" s="7">
        <v>1781000</v>
      </c>
      <c r="J375" s="3">
        <v>667875</v>
      </c>
      <c r="K375" s="5">
        <f t="shared" si="12"/>
        <v>69977.604023417545</v>
      </c>
      <c r="L375" s="5">
        <f t="shared" si="13"/>
        <v>26241.601508781579</v>
      </c>
      <c r="M375" s="28">
        <v>59451</v>
      </c>
      <c r="N375" s="45" t="s">
        <v>104</v>
      </c>
      <c r="O375" s="44" t="s">
        <v>919</v>
      </c>
      <c r="P375" s="112">
        <v>34</v>
      </c>
      <c r="Q375" s="48"/>
    </row>
    <row r="376" spans="2:20" ht="64.5" x14ac:dyDescent="0.25">
      <c r="B376" s="155"/>
      <c r="C376" s="8" t="s">
        <v>19</v>
      </c>
      <c r="D376" s="43" t="s">
        <v>54</v>
      </c>
      <c r="E376" s="45" t="s">
        <v>645</v>
      </c>
      <c r="F376" s="45" t="s">
        <v>1174</v>
      </c>
      <c r="G376" s="1">
        <v>43313</v>
      </c>
      <c r="H376" s="1">
        <v>44012</v>
      </c>
      <c r="I376" s="3">
        <v>2791350</v>
      </c>
      <c r="J376" s="3">
        <v>1046756</v>
      </c>
      <c r="K376" s="5">
        <f t="shared" si="12"/>
        <v>109675.45479548936</v>
      </c>
      <c r="L376" s="5">
        <f t="shared" si="13"/>
        <v>41128.285725511763</v>
      </c>
      <c r="M376" s="29" t="s">
        <v>929</v>
      </c>
      <c r="N376" s="45" t="s">
        <v>48</v>
      </c>
      <c r="O376" s="44" t="s">
        <v>919</v>
      </c>
      <c r="P376" s="112">
        <v>39</v>
      </c>
      <c r="Q376" s="48"/>
    </row>
    <row r="377" spans="2:20" ht="39" x14ac:dyDescent="0.25">
      <c r="B377" s="155"/>
      <c r="C377" s="8" t="s">
        <v>19</v>
      </c>
      <c r="D377" s="43" t="s">
        <v>20</v>
      </c>
      <c r="E377" s="43" t="s">
        <v>646</v>
      </c>
      <c r="F377" s="43" t="s">
        <v>1175</v>
      </c>
      <c r="G377" s="4">
        <v>43221</v>
      </c>
      <c r="H377" s="4">
        <v>44012</v>
      </c>
      <c r="I377" s="7">
        <v>368054</v>
      </c>
      <c r="J377" s="3">
        <v>138020</v>
      </c>
      <c r="K377" s="5">
        <f t="shared" si="12"/>
        <v>14461.278535224548</v>
      </c>
      <c r="L377" s="5">
        <f t="shared" si="13"/>
        <v>5422.9696279124591</v>
      </c>
      <c r="M377" s="29" t="s">
        <v>930</v>
      </c>
      <c r="N377" s="45" t="s">
        <v>9</v>
      </c>
      <c r="O377" s="44" t="s">
        <v>919</v>
      </c>
      <c r="P377" s="112">
        <v>51</v>
      </c>
      <c r="Q377" s="48"/>
    </row>
    <row r="378" spans="2:20" ht="39" x14ac:dyDescent="0.25">
      <c r="B378" s="155"/>
      <c r="C378" s="8" t="s">
        <v>19</v>
      </c>
      <c r="D378" s="43" t="s">
        <v>306</v>
      </c>
      <c r="E378" s="45" t="s">
        <v>647</v>
      </c>
      <c r="F378" s="45" t="s">
        <v>648</v>
      </c>
      <c r="G378" s="1">
        <v>43278</v>
      </c>
      <c r="H378" s="1">
        <v>43516</v>
      </c>
      <c r="I378" s="7">
        <v>4332675</v>
      </c>
      <c r="J378" s="3">
        <v>1624752</v>
      </c>
      <c r="K378" s="5">
        <f t="shared" si="12"/>
        <v>170235.94357785548</v>
      </c>
      <c r="L378" s="5">
        <f t="shared" si="13"/>
        <v>63838.434639110448</v>
      </c>
      <c r="M378" s="28">
        <v>43981</v>
      </c>
      <c r="N378" s="45" t="s">
        <v>309</v>
      </c>
      <c r="O378" s="44" t="s">
        <v>919</v>
      </c>
      <c r="P378" s="112">
        <v>20</v>
      </c>
      <c r="Q378" s="48"/>
    </row>
    <row r="379" spans="2:20" ht="53.25" customHeight="1" x14ac:dyDescent="0.25">
      <c r="B379" s="155"/>
      <c r="C379" s="8" t="s">
        <v>19</v>
      </c>
      <c r="D379" s="43" t="s">
        <v>61</v>
      </c>
      <c r="E379" s="45" t="s">
        <v>649</v>
      </c>
      <c r="F379" s="45" t="s">
        <v>1176</v>
      </c>
      <c r="G379" s="1">
        <v>43282</v>
      </c>
      <c r="H379" s="1">
        <v>43830</v>
      </c>
      <c r="I379" s="3">
        <v>1034529</v>
      </c>
      <c r="J379" s="3">
        <v>387948</v>
      </c>
      <c r="K379" s="5">
        <f t="shared" si="12"/>
        <v>40647.872382224668</v>
      </c>
      <c r="L379" s="5">
        <f t="shared" si="13"/>
        <v>15242.937409139129</v>
      </c>
      <c r="M379" s="28">
        <v>26401</v>
      </c>
      <c r="N379" s="45" t="s">
        <v>63</v>
      </c>
      <c r="O379" s="44" t="s">
        <v>919</v>
      </c>
      <c r="P379" s="112">
        <v>29</v>
      </c>
      <c r="Q379" s="48"/>
    </row>
    <row r="380" spans="2:20" ht="51.75" x14ac:dyDescent="0.25">
      <c r="B380" s="155"/>
      <c r="C380" s="8" t="s">
        <v>19</v>
      </c>
      <c r="D380" s="43" t="s">
        <v>650</v>
      </c>
      <c r="E380" s="45" t="s">
        <v>651</v>
      </c>
      <c r="F380" s="45" t="s">
        <v>1177</v>
      </c>
      <c r="G380" s="1">
        <v>43210</v>
      </c>
      <c r="H380" s="1">
        <v>43799</v>
      </c>
      <c r="I380" s="3">
        <v>3842617</v>
      </c>
      <c r="J380" s="3">
        <v>1440980</v>
      </c>
      <c r="K380" s="5">
        <f t="shared" si="12"/>
        <v>150980.98306549841</v>
      </c>
      <c r="L380" s="5">
        <f t="shared" si="13"/>
        <v>56617.814624179795</v>
      </c>
      <c r="M380" s="28">
        <v>53341</v>
      </c>
      <c r="N380" s="45" t="s">
        <v>9</v>
      </c>
      <c r="O380" s="44" t="s">
        <v>919</v>
      </c>
      <c r="P380" s="112">
        <v>30</v>
      </c>
      <c r="Q380" s="48"/>
    </row>
    <row r="381" spans="2:20" ht="26.25" x14ac:dyDescent="0.25">
      <c r="B381" s="155"/>
      <c r="C381" s="8" t="s">
        <v>19</v>
      </c>
      <c r="D381" s="43" t="s">
        <v>652</v>
      </c>
      <c r="E381" s="45" t="s">
        <v>653</v>
      </c>
      <c r="F381" s="45" t="s">
        <v>1134</v>
      </c>
      <c r="G381" s="1">
        <v>43488</v>
      </c>
      <c r="H381" s="1">
        <v>44219</v>
      </c>
      <c r="I381" s="3">
        <v>541014</v>
      </c>
      <c r="J381" s="3">
        <v>202880</v>
      </c>
      <c r="K381" s="5">
        <f t="shared" si="12"/>
        <v>21257.082236454364</v>
      </c>
      <c r="L381" s="5">
        <f t="shared" si="13"/>
        <v>7971.396015873639</v>
      </c>
      <c r="M381" s="28">
        <v>36301</v>
      </c>
      <c r="N381" s="45" t="s">
        <v>45</v>
      </c>
      <c r="O381" s="44" t="s">
        <v>919</v>
      </c>
      <c r="P381" s="112">
        <v>20</v>
      </c>
      <c r="Q381" s="48"/>
    </row>
    <row r="382" spans="2:20" ht="39" x14ac:dyDescent="0.25">
      <c r="B382" s="155"/>
      <c r="C382" s="8" t="s">
        <v>19</v>
      </c>
      <c r="D382" s="43" t="s">
        <v>654</v>
      </c>
      <c r="E382" s="45" t="s">
        <v>655</v>
      </c>
      <c r="F382" s="45" t="s">
        <v>1178</v>
      </c>
      <c r="G382" s="1">
        <v>43488</v>
      </c>
      <c r="H382" s="1">
        <v>44219</v>
      </c>
      <c r="I382" s="3">
        <v>3336323</v>
      </c>
      <c r="J382" s="3">
        <v>1251120</v>
      </c>
      <c r="K382" s="5">
        <f t="shared" si="12"/>
        <v>131088.0908412243</v>
      </c>
      <c r="L382" s="5">
        <f t="shared" si="13"/>
        <v>49157.989862873757</v>
      </c>
      <c r="M382" s="28">
        <v>50314</v>
      </c>
      <c r="N382" s="45" t="s">
        <v>48</v>
      </c>
      <c r="O382" s="44" t="s">
        <v>919</v>
      </c>
      <c r="P382" s="112">
        <v>20</v>
      </c>
      <c r="Q382" s="48"/>
    </row>
    <row r="383" spans="2:20" ht="115.5" x14ac:dyDescent="0.25">
      <c r="B383" s="155"/>
      <c r="C383" s="8" t="s">
        <v>19</v>
      </c>
      <c r="D383" s="43" t="s">
        <v>20</v>
      </c>
      <c r="E383" s="45" t="s">
        <v>656</v>
      </c>
      <c r="F383" s="45" t="s">
        <v>1179</v>
      </c>
      <c r="G383" s="1">
        <v>43221</v>
      </c>
      <c r="H383" s="1">
        <v>44135</v>
      </c>
      <c r="I383" s="3">
        <v>2148900</v>
      </c>
      <c r="J383" s="3">
        <v>805837</v>
      </c>
      <c r="K383" s="5">
        <f t="shared" si="12"/>
        <v>84432.831715846129</v>
      </c>
      <c r="L383" s="5">
        <f t="shared" si="13"/>
        <v>31662.292247848807</v>
      </c>
      <c r="M383" s="29" t="s">
        <v>931</v>
      </c>
      <c r="N383" s="45" t="s">
        <v>9</v>
      </c>
      <c r="O383" s="44" t="s">
        <v>919</v>
      </c>
      <c r="P383" s="112">
        <v>31</v>
      </c>
      <c r="Q383" s="48"/>
    </row>
    <row r="384" spans="2:20" s="14" customFormat="1" ht="51.75" x14ac:dyDescent="0.25">
      <c r="B384" s="155"/>
      <c r="C384" s="34" t="s">
        <v>19</v>
      </c>
      <c r="D384" s="43" t="s">
        <v>657</v>
      </c>
      <c r="E384" s="43" t="s">
        <v>658</v>
      </c>
      <c r="F384" s="43" t="s">
        <v>1180</v>
      </c>
      <c r="G384" s="4">
        <v>43373</v>
      </c>
      <c r="H384" s="4">
        <v>43496</v>
      </c>
      <c r="I384" s="7">
        <v>920100</v>
      </c>
      <c r="J384" s="7">
        <v>345037</v>
      </c>
      <c r="K384" s="5">
        <f t="shared" si="12"/>
        <v>36151.821146516835</v>
      </c>
      <c r="L384" s="5">
        <f t="shared" si="13"/>
        <v>13556.913284350319</v>
      </c>
      <c r="M384" s="26">
        <v>50303</v>
      </c>
      <c r="N384" s="43" t="s">
        <v>48</v>
      </c>
      <c r="O384" s="44" t="s">
        <v>919</v>
      </c>
      <c r="P384" s="111">
        <v>23</v>
      </c>
      <c r="Q384" s="48"/>
      <c r="S384"/>
      <c r="T384"/>
    </row>
    <row r="385" spans="2:20" s="14" customFormat="1" ht="90" x14ac:dyDescent="0.25">
      <c r="B385" s="155"/>
      <c r="C385" s="8" t="s">
        <v>19</v>
      </c>
      <c r="D385" s="43" t="s">
        <v>407</v>
      </c>
      <c r="E385" s="43" t="s">
        <v>1296</v>
      </c>
      <c r="F385" s="43" t="s">
        <v>1327</v>
      </c>
      <c r="G385" s="4">
        <v>43437</v>
      </c>
      <c r="H385" s="4">
        <v>43830</v>
      </c>
      <c r="I385" s="7">
        <v>8060000</v>
      </c>
      <c r="J385" s="7">
        <v>1813500</v>
      </c>
      <c r="K385" s="5">
        <f t="shared" si="12"/>
        <v>316686.96711327648</v>
      </c>
      <c r="L385" s="5">
        <f t="shared" si="13"/>
        <v>71254.567600487208</v>
      </c>
      <c r="M385" s="26" t="s">
        <v>1328</v>
      </c>
      <c r="N385" s="43" t="s">
        <v>5</v>
      </c>
      <c r="O385" s="44" t="s">
        <v>919</v>
      </c>
      <c r="P385" s="111">
        <v>26</v>
      </c>
      <c r="Q385" s="48"/>
      <c r="S385"/>
      <c r="T385"/>
    </row>
    <row r="386" spans="2:20" s="14" customFormat="1" ht="39" x14ac:dyDescent="0.25">
      <c r="B386" s="155"/>
      <c r="C386" s="34" t="s">
        <v>19</v>
      </c>
      <c r="D386" s="43" t="s">
        <v>1282</v>
      </c>
      <c r="E386" s="43" t="s">
        <v>1297</v>
      </c>
      <c r="F386" s="43" t="s">
        <v>1329</v>
      </c>
      <c r="G386" s="4">
        <v>43646</v>
      </c>
      <c r="H386" s="4">
        <v>44377</v>
      </c>
      <c r="I386" s="7">
        <v>527000</v>
      </c>
      <c r="J386" s="7">
        <v>197625</v>
      </c>
      <c r="K386" s="5">
        <f t="shared" si="12"/>
        <v>20706.455542021926</v>
      </c>
      <c r="L386" s="5">
        <f t="shared" si="13"/>
        <v>7764.9208282582213</v>
      </c>
      <c r="M386" s="26" t="s">
        <v>1330</v>
      </c>
      <c r="N386" s="43" t="s">
        <v>104</v>
      </c>
      <c r="O386" s="44" t="s">
        <v>919</v>
      </c>
      <c r="P386" s="111">
        <v>20</v>
      </c>
      <c r="Q386" s="48"/>
      <c r="S386"/>
      <c r="T386"/>
    </row>
    <row r="387" spans="2:20" s="14" customFormat="1" ht="90" x14ac:dyDescent="0.25">
      <c r="B387" s="155"/>
      <c r="C387" s="8" t="s">
        <v>19</v>
      </c>
      <c r="D387" s="43" t="s">
        <v>1283</v>
      </c>
      <c r="E387" s="43" t="s">
        <v>1298</v>
      </c>
      <c r="F387" s="43" t="s">
        <v>1331</v>
      </c>
      <c r="G387" s="4">
        <v>43556</v>
      </c>
      <c r="H387" s="4">
        <v>43738</v>
      </c>
      <c r="I387" s="7">
        <v>135538</v>
      </c>
      <c r="J387" s="7">
        <v>50826</v>
      </c>
      <c r="K387" s="5">
        <f t="shared" si="12"/>
        <v>5325.4489018113236</v>
      </c>
      <c r="L387" s="5">
        <f t="shared" si="13"/>
        <v>1997.0138697890063</v>
      </c>
      <c r="M387" s="26" t="s">
        <v>1332</v>
      </c>
      <c r="N387" s="43" t="s">
        <v>40</v>
      </c>
      <c r="O387" s="44" t="s">
        <v>919</v>
      </c>
      <c r="P387" s="111">
        <v>25</v>
      </c>
      <c r="Q387" s="48"/>
      <c r="S387"/>
      <c r="T387"/>
    </row>
    <row r="388" spans="2:20" s="14" customFormat="1" ht="26.25" x14ac:dyDescent="0.25">
      <c r="B388" s="155"/>
      <c r="C388" s="34" t="s">
        <v>19</v>
      </c>
      <c r="D388" s="43" t="s">
        <v>59</v>
      </c>
      <c r="E388" s="43" t="s">
        <v>1299</v>
      </c>
      <c r="F388" s="43" t="s">
        <v>1333</v>
      </c>
      <c r="G388" s="4">
        <v>43646</v>
      </c>
      <c r="H388" s="4">
        <v>43738</v>
      </c>
      <c r="I388" s="7">
        <v>495000</v>
      </c>
      <c r="J388" s="7">
        <v>185625</v>
      </c>
      <c r="K388" s="5">
        <f t="shared" si="12"/>
        <v>19449.13755844564</v>
      </c>
      <c r="L388" s="5">
        <f t="shared" si="13"/>
        <v>7293.426584417115</v>
      </c>
      <c r="M388" s="26" t="s">
        <v>969</v>
      </c>
      <c r="N388" s="43" t="s">
        <v>58</v>
      </c>
      <c r="O388" s="44" t="s">
        <v>919</v>
      </c>
      <c r="P388" s="111">
        <v>33</v>
      </c>
      <c r="Q388" s="48"/>
      <c r="S388"/>
      <c r="T388"/>
    </row>
    <row r="389" spans="2:20" s="14" customFormat="1" ht="64.5" x14ac:dyDescent="0.25">
      <c r="B389" s="155"/>
      <c r="C389" s="8" t="s">
        <v>19</v>
      </c>
      <c r="D389" s="43" t="s">
        <v>20</v>
      </c>
      <c r="E389" s="43" t="s">
        <v>246</v>
      </c>
      <c r="F389" s="43" t="s">
        <v>1334</v>
      </c>
      <c r="G389" s="4">
        <v>43405</v>
      </c>
      <c r="H389" s="4">
        <v>44196</v>
      </c>
      <c r="I389" s="7">
        <v>771500</v>
      </c>
      <c r="J389" s="7">
        <v>289312</v>
      </c>
      <c r="K389" s="5">
        <f t="shared" si="12"/>
        <v>30313.150760284469</v>
      </c>
      <c r="L389" s="5">
        <f t="shared" si="13"/>
        <v>11367.411889513181</v>
      </c>
      <c r="M389" s="134" t="s">
        <v>1953</v>
      </c>
      <c r="N389" s="43" t="s">
        <v>9</v>
      </c>
      <c r="O389" s="44" t="s">
        <v>919</v>
      </c>
      <c r="P389" s="111">
        <v>38</v>
      </c>
      <c r="Q389" s="48"/>
      <c r="S389"/>
      <c r="T389"/>
    </row>
    <row r="390" spans="2:20" s="14" customFormat="1" ht="26.25" x14ac:dyDescent="0.25">
      <c r="B390" s="155"/>
      <c r="C390" s="34" t="s">
        <v>19</v>
      </c>
      <c r="D390" s="43" t="s">
        <v>1284</v>
      </c>
      <c r="E390" s="43" t="s">
        <v>1300</v>
      </c>
      <c r="F390" s="43" t="s">
        <v>1325</v>
      </c>
      <c r="G390" s="4">
        <v>43646</v>
      </c>
      <c r="H390" s="4">
        <v>44377</v>
      </c>
      <c r="I390" s="7">
        <v>688500</v>
      </c>
      <c r="J390" s="7">
        <v>258187</v>
      </c>
      <c r="K390" s="5">
        <f t="shared" si="12"/>
        <v>27051.982240383481</v>
      </c>
      <c r="L390" s="5">
        <f t="shared" si="13"/>
        <v>10144.473694550312</v>
      </c>
      <c r="M390" s="26" t="s">
        <v>1335</v>
      </c>
      <c r="N390" s="43" t="s">
        <v>40</v>
      </c>
      <c r="O390" s="44" t="s">
        <v>919</v>
      </c>
      <c r="P390" s="111">
        <v>20</v>
      </c>
      <c r="Q390" s="48"/>
      <c r="S390"/>
      <c r="T390"/>
    </row>
    <row r="391" spans="2:20" s="14" customFormat="1" ht="77.25" x14ac:dyDescent="0.25">
      <c r="B391" s="155"/>
      <c r="C391" s="8" t="s">
        <v>19</v>
      </c>
      <c r="D391" s="43" t="s">
        <v>111</v>
      </c>
      <c r="E391" s="43" t="s">
        <v>1301</v>
      </c>
      <c r="F391" s="43" t="s">
        <v>1336</v>
      </c>
      <c r="G391" s="4">
        <v>43836</v>
      </c>
      <c r="H391" s="4">
        <v>44074</v>
      </c>
      <c r="I391" s="7">
        <v>579000</v>
      </c>
      <c r="J391" s="7">
        <v>217125</v>
      </c>
      <c r="K391" s="5">
        <f t="shared" si="12"/>
        <v>22749.597265333385</v>
      </c>
      <c r="L391" s="5">
        <f t="shared" si="13"/>
        <v>8531.0989745000188</v>
      </c>
      <c r="M391" s="26" t="s">
        <v>973</v>
      </c>
      <c r="N391" s="43" t="s">
        <v>5</v>
      </c>
      <c r="O391" s="44" t="s">
        <v>919</v>
      </c>
      <c r="P391" s="111">
        <v>34</v>
      </c>
      <c r="Q391" s="48"/>
      <c r="S391"/>
      <c r="T391"/>
    </row>
    <row r="392" spans="2:20" s="14" customFormat="1" ht="64.5" x14ac:dyDescent="0.25">
      <c r="B392" s="155"/>
      <c r="C392" s="34" t="s">
        <v>19</v>
      </c>
      <c r="D392" s="43" t="s">
        <v>341</v>
      </c>
      <c r="E392" s="43" t="s">
        <v>1302</v>
      </c>
      <c r="F392" s="43" t="s">
        <v>1337</v>
      </c>
      <c r="G392" s="4">
        <v>43466</v>
      </c>
      <c r="H392" s="4">
        <v>43830</v>
      </c>
      <c r="I392" s="7">
        <v>366000</v>
      </c>
      <c r="J392" s="7">
        <v>137250</v>
      </c>
      <c r="K392" s="5">
        <f t="shared" si="12"/>
        <v>14380.574437153746</v>
      </c>
      <c r="L392" s="5">
        <f t="shared" si="13"/>
        <v>5392.7154139326549</v>
      </c>
      <c r="M392" s="26" t="s">
        <v>1338</v>
      </c>
      <c r="N392" s="43" t="s">
        <v>5</v>
      </c>
      <c r="O392" s="44" t="s">
        <v>919</v>
      </c>
      <c r="P392" s="111">
        <v>25</v>
      </c>
      <c r="Q392" s="48"/>
      <c r="S392"/>
      <c r="T392"/>
    </row>
    <row r="393" spans="2:20" s="14" customFormat="1" ht="77.25" customHeight="1" x14ac:dyDescent="0.25">
      <c r="B393" s="155"/>
      <c r="C393" s="8" t="s">
        <v>19</v>
      </c>
      <c r="D393" s="43" t="s">
        <v>3</v>
      </c>
      <c r="E393" s="43" t="s">
        <v>1303</v>
      </c>
      <c r="F393" s="43" t="s">
        <v>1339</v>
      </c>
      <c r="G393" s="4">
        <v>43405</v>
      </c>
      <c r="H393" s="4">
        <v>44012</v>
      </c>
      <c r="I393" s="7">
        <v>147000</v>
      </c>
      <c r="J393" s="7">
        <v>55125</v>
      </c>
      <c r="K393" s="5">
        <f t="shared" si="12"/>
        <v>5775.8044870535541</v>
      </c>
      <c r="L393" s="5">
        <f t="shared" si="13"/>
        <v>2165.9266826450826</v>
      </c>
      <c r="M393" s="22" t="s">
        <v>1340</v>
      </c>
      <c r="N393" s="43" t="s">
        <v>5</v>
      </c>
      <c r="O393" s="44" t="s">
        <v>919</v>
      </c>
      <c r="P393" s="111">
        <v>30</v>
      </c>
      <c r="Q393" s="48"/>
      <c r="S393"/>
      <c r="T393"/>
    </row>
    <row r="394" spans="2:20" s="14" customFormat="1" ht="51.75" x14ac:dyDescent="0.25">
      <c r="B394" s="155"/>
      <c r="C394" s="34" t="s">
        <v>19</v>
      </c>
      <c r="D394" s="43" t="s">
        <v>341</v>
      </c>
      <c r="E394" s="43" t="s">
        <v>1304</v>
      </c>
      <c r="F394" s="43" t="s">
        <v>1341</v>
      </c>
      <c r="G394" s="4">
        <v>43466</v>
      </c>
      <c r="H394" s="4">
        <v>43830</v>
      </c>
      <c r="I394" s="7">
        <v>332000</v>
      </c>
      <c r="J394" s="7">
        <v>124500</v>
      </c>
      <c r="K394" s="5">
        <f t="shared" si="12"/>
        <v>13044.674079603945</v>
      </c>
      <c r="L394" s="5">
        <f t="shared" si="13"/>
        <v>4891.7527798514793</v>
      </c>
      <c r="M394" s="26" t="s">
        <v>1338</v>
      </c>
      <c r="N394" s="43" t="s">
        <v>5</v>
      </c>
      <c r="O394" s="44" t="s">
        <v>919</v>
      </c>
      <c r="P394" s="111">
        <v>30</v>
      </c>
      <c r="Q394" s="48"/>
      <c r="S394"/>
      <c r="T394"/>
    </row>
    <row r="395" spans="2:20" s="14" customFormat="1" ht="77.25" x14ac:dyDescent="0.25">
      <c r="B395" s="155"/>
      <c r="C395" s="8" t="s">
        <v>19</v>
      </c>
      <c r="D395" s="43" t="s">
        <v>3</v>
      </c>
      <c r="E395" s="43" t="s">
        <v>1305</v>
      </c>
      <c r="F395" s="43" t="s">
        <v>1342</v>
      </c>
      <c r="G395" s="4">
        <v>43405</v>
      </c>
      <c r="H395" s="4">
        <v>44012</v>
      </c>
      <c r="I395" s="7">
        <v>240000</v>
      </c>
      <c r="J395" s="7">
        <v>90000</v>
      </c>
      <c r="K395" s="5">
        <f t="shared" si="12"/>
        <v>9429.8848768221287</v>
      </c>
      <c r="L395" s="5">
        <f t="shared" si="13"/>
        <v>3536.2068288082983</v>
      </c>
      <c r="M395" s="26" t="s">
        <v>1343</v>
      </c>
      <c r="N395" s="43" t="s">
        <v>5</v>
      </c>
      <c r="O395" s="44" t="s">
        <v>919</v>
      </c>
      <c r="P395" s="111">
        <v>30</v>
      </c>
      <c r="Q395" s="48"/>
      <c r="S395"/>
      <c r="T395"/>
    </row>
    <row r="396" spans="2:20" s="14" customFormat="1" ht="39" customHeight="1" x14ac:dyDescent="0.25">
      <c r="B396" s="155"/>
      <c r="C396" s="34" t="s">
        <v>19</v>
      </c>
      <c r="D396" s="43" t="s">
        <v>341</v>
      </c>
      <c r="E396" s="43" t="s">
        <v>1306</v>
      </c>
      <c r="F396" s="43" t="s">
        <v>1344</v>
      </c>
      <c r="G396" s="4">
        <v>43403</v>
      </c>
      <c r="H396" s="4">
        <v>43799</v>
      </c>
      <c r="I396" s="7">
        <v>300000</v>
      </c>
      <c r="J396" s="7">
        <v>112500</v>
      </c>
      <c r="K396" s="5">
        <f t="shared" si="12"/>
        <v>11787.356096027661</v>
      </c>
      <c r="L396" s="5">
        <f t="shared" si="13"/>
        <v>4420.2585360103731</v>
      </c>
      <c r="M396" s="26" t="s">
        <v>1338</v>
      </c>
      <c r="N396" s="43" t="s">
        <v>5</v>
      </c>
      <c r="O396" s="44" t="s">
        <v>919</v>
      </c>
      <c r="P396" s="111">
        <v>18</v>
      </c>
      <c r="Q396" s="48"/>
      <c r="S396"/>
      <c r="T396"/>
    </row>
    <row r="397" spans="2:20" s="14" customFormat="1" ht="26.25" x14ac:dyDescent="0.25">
      <c r="B397" s="155"/>
      <c r="C397" s="8" t="s">
        <v>19</v>
      </c>
      <c r="D397" s="43" t="s">
        <v>404</v>
      </c>
      <c r="E397" s="43" t="s">
        <v>1307</v>
      </c>
      <c r="F397" s="43" t="s">
        <v>1345</v>
      </c>
      <c r="G397" s="4">
        <v>43646</v>
      </c>
      <c r="H397" s="4">
        <v>44377</v>
      </c>
      <c r="I397" s="7">
        <v>537000</v>
      </c>
      <c r="J397" s="7">
        <v>201375</v>
      </c>
      <c r="K397" s="5">
        <f t="shared" si="12"/>
        <v>21099.367411889514</v>
      </c>
      <c r="L397" s="5">
        <f t="shared" si="13"/>
        <v>7912.2627794585669</v>
      </c>
      <c r="M397" s="26" t="s">
        <v>1346</v>
      </c>
      <c r="N397" s="43" t="s">
        <v>104</v>
      </c>
      <c r="O397" s="44" t="s">
        <v>919</v>
      </c>
      <c r="P397" s="111">
        <v>39</v>
      </c>
      <c r="Q397" s="48"/>
      <c r="S397"/>
      <c r="T397"/>
    </row>
    <row r="398" spans="2:20" s="14" customFormat="1" ht="64.5" x14ac:dyDescent="0.25">
      <c r="B398" s="155"/>
      <c r="C398" s="34" t="s">
        <v>19</v>
      </c>
      <c r="D398" s="43" t="s">
        <v>1285</v>
      </c>
      <c r="E398" s="43" t="s">
        <v>1308</v>
      </c>
      <c r="F398" s="43" t="s">
        <v>1347</v>
      </c>
      <c r="G398" s="4">
        <v>43402</v>
      </c>
      <c r="H398" s="4">
        <v>43830</v>
      </c>
      <c r="I398" s="7">
        <v>560000</v>
      </c>
      <c r="J398" s="7">
        <v>210000</v>
      </c>
      <c r="K398" s="5">
        <f t="shared" si="12"/>
        <v>22003.064712584968</v>
      </c>
      <c r="L398" s="5">
        <f t="shared" si="13"/>
        <v>8251.1492672193617</v>
      </c>
      <c r="M398" s="26" t="s">
        <v>1350</v>
      </c>
      <c r="N398" s="43" t="s">
        <v>58</v>
      </c>
      <c r="O398" s="44" t="s">
        <v>919</v>
      </c>
      <c r="P398" s="111">
        <v>28</v>
      </c>
      <c r="Q398" s="48"/>
      <c r="S398"/>
      <c r="T398"/>
    </row>
    <row r="399" spans="2:20" s="14" customFormat="1" ht="39" x14ac:dyDescent="0.25">
      <c r="B399" s="155"/>
      <c r="C399" s="8" t="s">
        <v>19</v>
      </c>
      <c r="D399" s="43" t="s">
        <v>1286</v>
      </c>
      <c r="E399" s="43" t="s">
        <v>423</v>
      </c>
      <c r="F399" s="43" t="s">
        <v>1348</v>
      </c>
      <c r="G399" s="4">
        <v>43586</v>
      </c>
      <c r="H399" s="4">
        <v>43951</v>
      </c>
      <c r="I399" s="7">
        <v>81191</v>
      </c>
      <c r="J399" s="7">
        <v>30446</v>
      </c>
      <c r="K399" s="5">
        <f t="shared" si="12"/>
        <v>3190.0907626419394</v>
      </c>
      <c r="L399" s="5">
        <f t="shared" si="13"/>
        <v>1196.2594789988605</v>
      </c>
      <c r="M399" s="26" t="s">
        <v>1351</v>
      </c>
      <c r="N399" s="43" t="s">
        <v>5</v>
      </c>
      <c r="O399" s="44" t="s">
        <v>919</v>
      </c>
      <c r="P399" s="111">
        <v>28</v>
      </c>
      <c r="Q399" s="48"/>
      <c r="S399"/>
      <c r="T399"/>
    </row>
    <row r="400" spans="2:20" s="14" customFormat="1" ht="39" x14ac:dyDescent="0.25">
      <c r="B400" s="155"/>
      <c r="C400" s="34" t="s">
        <v>19</v>
      </c>
      <c r="D400" s="43" t="s">
        <v>341</v>
      </c>
      <c r="E400" s="43" t="s">
        <v>1309</v>
      </c>
      <c r="F400" s="43" t="s">
        <v>1349</v>
      </c>
      <c r="G400" s="4">
        <v>43466</v>
      </c>
      <c r="H400" s="4">
        <v>43830</v>
      </c>
      <c r="I400" s="7">
        <v>300000</v>
      </c>
      <c r="J400" s="7">
        <v>112500</v>
      </c>
      <c r="K400" s="5">
        <f t="shared" si="12"/>
        <v>11787.356096027661</v>
      </c>
      <c r="L400" s="5">
        <f t="shared" si="13"/>
        <v>4420.2585360103731</v>
      </c>
      <c r="M400" s="26" t="s">
        <v>1338</v>
      </c>
      <c r="N400" s="43" t="s">
        <v>5</v>
      </c>
      <c r="O400" s="44" t="s">
        <v>919</v>
      </c>
      <c r="P400" s="111">
        <v>29</v>
      </c>
      <c r="Q400" s="48"/>
      <c r="S400"/>
      <c r="T400"/>
    </row>
    <row r="401" spans="2:20" s="14" customFormat="1" ht="78" customHeight="1" x14ac:dyDescent="0.25">
      <c r="B401" s="155"/>
      <c r="C401" s="8" t="s">
        <v>19</v>
      </c>
      <c r="D401" s="43" t="s">
        <v>650</v>
      </c>
      <c r="E401" s="43" t="s">
        <v>1310</v>
      </c>
      <c r="F401" s="43" t="s">
        <v>1356</v>
      </c>
      <c r="G401" s="4">
        <v>43525</v>
      </c>
      <c r="H401" s="4">
        <v>44012</v>
      </c>
      <c r="I401" s="7">
        <v>275150</v>
      </c>
      <c r="J401" s="7">
        <v>103181</v>
      </c>
      <c r="K401" s="5">
        <f t="shared" si="12"/>
        <v>10810.970099406703</v>
      </c>
      <c r="L401" s="5">
        <f t="shared" si="13"/>
        <v>4054.103964480767</v>
      </c>
      <c r="M401" s="22" t="s">
        <v>1357</v>
      </c>
      <c r="N401" s="43" t="s">
        <v>9</v>
      </c>
      <c r="O401" s="44" t="s">
        <v>919</v>
      </c>
      <c r="P401" s="111">
        <v>35</v>
      </c>
      <c r="Q401" s="48"/>
      <c r="S401"/>
      <c r="T401"/>
    </row>
    <row r="402" spans="2:20" s="14" customFormat="1" ht="39" x14ac:dyDescent="0.25">
      <c r="B402" s="155"/>
      <c r="C402" s="34" t="s">
        <v>19</v>
      </c>
      <c r="D402" s="43" t="s">
        <v>1287</v>
      </c>
      <c r="E402" s="43" t="s">
        <v>225</v>
      </c>
      <c r="F402" s="43" t="s">
        <v>1352</v>
      </c>
      <c r="G402" s="4">
        <v>43497</v>
      </c>
      <c r="H402" s="4">
        <v>43799</v>
      </c>
      <c r="I402" s="7">
        <v>195000</v>
      </c>
      <c r="J402" s="7">
        <v>43875</v>
      </c>
      <c r="K402" s="5">
        <f t="shared" ref="K402:K421" si="14">I402/$R$3</f>
        <v>7661.7814624179791</v>
      </c>
      <c r="L402" s="5">
        <f t="shared" ref="L402:L421" si="15">J402/$R$3</f>
        <v>1723.9008290440454</v>
      </c>
      <c r="M402" s="26" t="s">
        <v>1354</v>
      </c>
      <c r="N402" s="43" t="s">
        <v>9</v>
      </c>
      <c r="O402" s="44" t="s">
        <v>919</v>
      </c>
      <c r="P402" s="111">
        <v>30</v>
      </c>
      <c r="Q402" s="48"/>
      <c r="S402"/>
      <c r="T402"/>
    </row>
    <row r="403" spans="2:20" s="14" customFormat="1" ht="26.25" x14ac:dyDescent="0.25">
      <c r="B403" s="155"/>
      <c r="C403" s="8" t="s">
        <v>19</v>
      </c>
      <c r="D403" s="43" t="s">
        <v>1288</v>
      </c>
      <c r="E403" s="43" t="s">
        <v>1311</v>
      </c>
      <c r="F403" s="43" t="s">
        <v>1358</v>
      </c>
      <c r="G403" s="4">
        <v>43921</v>
      </c>
      <c r="H403" s="4">
        <v>43982</v>
      </c>
      <c r="I403" s="7">
        <v>205000</v>
      </c>
      <c r="J403" s="7">
        <v>76875</v>
      </c>
      <c r="K403" s="5">
        <f t="shared" si="14"/>
        <v>8054.6933322855684</v>
      </c>
      <c r="L403" s="5">
        <f t="shared" si="15"/>
        <v>3020.509999607088</v>
      </c>
      <c r="M403" s="26" t="s">
        <v>1359</v>
      </c>
      <c r="N403" s="43" t="s">
        <v>5</v>
      </c>
      <c r="O403" s="44" t="s">
        <v>919</v>
      </c>
      <c r="P403" s="111">
        <v>27</v>
      </c>
      <c r="Q403" s="48"/>
      <c r="S403"/>
      <c r="T403"/>
    </row>
    <row r="404" spans="2:20" s="14" customFormat="1" ht="51" customHeight="1" x14ac:dyDescent="0.25">
      <c r="B404" s="155"/>
      <c r="C404" s="34" t="s">
        <v>19</v>
      </c>
      <c r="D404" s="43" t="s">
        <v>1289</v>
      </c>
      <c r="E404" s="43" t="s">
        <v>246</v>
      </c>
      <c r="F404" s="43" t="s">
        <v>1360</v>
      </c>
      <c r="G404" s="4">
        <v>43586</v>
      </c>
      <c r="H404" s="4">
        <v>43831</v>
      </c>
      <c r="I404" s="7">
        <v>380000</v>
      </c>
      <c r="J404" s="7">
        <v>142500</v>
      </c>
      <c r="K404" s="5">
        <f t="shared" si="14"/>
        <v>14930.65105496837</v>
      </c>
      <c r="L404" s="5">
        <f t="shared" si="15"/>
        <v>5598.9941456131392</v>
      </c>
      <c r="M404" s="26" t="s">
        <v>1361</v>
      </c>
      <c r="N404" s="43" t="s">
        <v>72</v>
      </c>
      <c r="O404" s="44" t="s">
        <v>919</v>
      </c>
      <c r="P404" s="111">
        <v>33</v>
      </c>
      <c r="Q404" s="48"/>
      <c r="S404"/>
      <c r="T404"/>
    </row>
    <row r="405" spans="2:20" s="14" customFormat="1" ht="77.25" x14ac:dyDescent="0.25">
      <c r="B405" s="155"/>
      <c r="C405" s="8" t="s">
        <v>19</v>
      </c>
      <c r="D405" s="43" t="s">
        <v>73</v>
      </c>
      <c r="E405" s="43" t="s">
        <v>1312</v>
      </c>
      <c r="F405" s="43" t="s">
        <v>1362</v>
      </c>
      <c r="G405" s="4">
        <v>43617</v>
      </c>
      <c r="H405" s="4">
        <v>43830</v>
      </c>
      <c r="I405" s="7">
        <v>497000</v>
      </c>
      <c r="J405" s="7">
        <v>186375</v>
      </c>
      <c r="K405" s="5">
        <f t="shared" si="14"/>
        <v>19527.719932419157</v>
      </c>
      <c r="L405" s="5">
        <f t="shared" si="15"/>
        <v>7322.8949746571843</v>
      </c>
      <c r="M405" s="26" t="s">
        <v>1364</v>
      </c>
      <c r="N405" s="43" t="s">
        <v>72</v>
      </c>
      <c r="O405" s="44" t="s">
        <v>919</v>
      </c>
      <c r="P405" s="111">
        <v>30</v>
      </c>
      <c r="Q405" s="48"/>
      <c r="S405"/>
      <c r="T405"/>
    </row>
    <row r="406" spans="2:20" s="14" customFormat="1" ht="39" x14ac:dyDescent="0.25">
      <c r="B406" s="155"/>
      <c r="C406" s="34" t="s">
        <v>19</v>
      </c>
      <c r="D406" s="43" t="s">
        <v>1290</v>
      </c>
      <c r="E406" s="43" t="s">
        <v>1313</v>
      </c>
      <c r="F406" s="43" t="s">
        <v>1363</v>
      </c>
      <c r="G406" s="4">
        <v>43251</v>
      </c>
      <c r="H406" s="4">
        <v>43465</v>
      </c>
      <c r="I406" s="7">
        <v>83000</v>
      </c>
      <c r="J406" s="7">
        <v>31125</v>
      </c>
      <c r="K406" s="5">
        <f t="shared" si="14"/>
        <v>3261.1685199009862</v>
      </c>
      <c r="L406" s="5">
        <f t="shared" si="15"/>
        <v>1222.9381949628698</v>
      </c>
      <c r="M406" s="26" t="s">
        <v>1365</v>
      </c>
      <c r="N406" s="43" t="s">
        <v>72</v>
      </c>
      <c r="O406" s="44" t="s">
        <v>919</v>
      </c>
      <c r="P406" s="111">
        <v>35</v>
      </c>
      <c r="Q406" s="48"/>
      <c r="S406"/>
      <c r="T406"/>
    </row>
    <row r="407" spans="2:20" s="14" customFormat="1" ht="26.25" x14ac:dyDescent="0.25">
      <c r="B407" s="155"/>
      <c r="C407" s="8" t="s">
        <v>19</v>
      </c>
      <c r="D407" s="43" t="s">
        <v>1291</v>
      </c>
      <c r="E407" s="43" t="s">
        <v>1314</v>
      </c>
      <c r="F407" s="43" t="s">
        <v>1366</v>
      </c>
      <c r="G407" s="4">
        <v>43646</v>
      </c>
      <c r="H407" s="4">
        <v>44377</v>
      </c>
      <c r="I407" s="7">
        <v>621335</v>
      </c>
      <c r="J407" s="7">
        <v>233000</v>
      </c>
      <c r="K407" s="5">
        <f t="shared" si="14"/>
        <v>24412.989666417823</v>
      </c>
      <c r="L407" s="5">
        <f t="shared" si="15"/>
        <v>9154.8465679148158</v>
      </c>
      <c r="M407" s="26" t="s">
        <v>1367</v>
      </c>
      <c r="N407" s="43" t="s">
        <v>40</v>
      </c>
      <c r="O407" s="44" t="s">
        <v>919</v>
      </c>
      <c r="P407" s="111">
        <v>32</v>
      </c>
      <c r="Q407" s="48"/>
      <c r="S407"/>
      <c r="T407"/>
    </row>
    <row r="408" spans="2:20" s="14" customFormat="1" ht="39" x14ac:dyDescent="0.25">
      <c r="B408" s="155"/>
      <c r="C408" s="34" t="s">
        <v>19</v>
      </c>
      <c r="D408" s="43" t="s">
        <v>43</v>
      </c>
      <c r="E408" s="43" t="s">
        <v>1315</v>
      </c>
      <c r="F408" s="43" t="s">
        <v>1368</v>
      </c>
      <c r="G408" s="4">
        <v>43497</v>
      </c>
      <c r="H408" s="4">
        <v>43951</v>
      </c>
      <c r="I408" s="7">
        <v>360000</v>
      </c>
      <c r="J408" s="7">
        <v>135000</v>
      </c>
      <c r="K408" s="5">
        <f t="shared" si="14"/>
        <v>14144.827315233193</v>
      </c>
      <c r="L408" s="5">
        <f t="shared" si="15"/>
        <v>5304.3102432124469</v>
      </c>
      <c r="M408" s="26" t="s">
        <v>1369</v>
      </c>
      <c r="N408" s="43" t="s">
        <v>45</v>
      </c>
      <c r="O408" s="44" t="s">
        <v>919</v>
      </c>
      <c r="P408" s="111">
        <v>30</v>
      </c>
      <c r="Q408" s="48"/>
      <c r="S408"/>
      <c r="T408"/>
    </row>
    <row r="409" spans="2:20" s="14" customFormat="1" ht="90" x14ac:dyDescent="0.25">
      <c r="B409" s="155"/>
      <c r="C409" s="8" t="s">
        <v>19</v>
      </c>
      <c r="D409" s="43" t="s">
        <v>3</v>
      </c>
      <c r="E409" s="43" t="s">
        <v>1316</v>
      </c>
      <c r="F409" s="43" t="s">
        <v>1370</v>
      </c>
      <c r="G409" s="4">
        <v>43405</v>
      </c>
      <c r="H409" s="4">
        <v>44012</v>
      </c>
      <c r="I409" s="7">
        <v>492000</v>
      </c>
      <c r="J409" s="7">
        <v>184500</v>
      </c>
      <c r="K409" s="5">
        <f t="shared" si="14"/>
        <v>19331.263997485363</v>
      </c>
      <c r="L409" s="5">
        <f t="shared" si="15"/>
        <v>7249.2239990570115</v>
      </c>
      <c r="M409" s="26" t="s">
        <v>1371</v>
      </c>
      <c r="N409" s="43" t="s">
        <v>63</v>
      </c>
      <c r="O409" s="44" t="s">
        <v>919</v>
      </c>
      <c r="P409" s="111">
        <v>29</v>
      </c>
      <c r="Q409" s="48"/>
      <c r="S409"/>
      <c r="T409"/>
    </row>
    <row r="410" spans="2:20" s="14" customFormat="1" ht="51.75" x14ac:dyDescent="0.25">
      <c r="B410" s="155"/>
      <c r="C410" s="34" t="s">
        <v>19</v>
      </c>
      <c r="D410" s="43" t="s">
        <v>335</v>
      </c>
      <c r="E410" s="43" t="s">
        <v>214</v>
      </c>
      <c r="F410" s="43" t="s">
        <v>1372</v>
      </c>
      <c r="G410" s="4">
        <v>43480</v>
      </c>
      <c r="H410" s="4">
        <v>43718</v>
      </c>
      <c r="I410" s="7">
        <v>235000</v>
      </c>
      <c r="J410" s="7">
        <v>88125</v>
      </c>
      <c r="K410" s="5">
        <f t="shared" si="14"/>
        <v>9233.4289418883345</v>
      </c>
      <c r="L410" s="5">
        <f t="shared" si="15"/>
        <v>3462.5358532081254</v>
      </c>
      <c r="M410" s="26" t="s">
        <v>979</v>
      </c>
      <c r="N410" s="43" t="s">
        <v>5</v>
      </c>
      <c r="O410" s="44" t="s">
        <v>919</v>
      </c>
      <c r="P410" s="111">
        <v>30</v>
      </c>
      <c r="Q410" s="48"/>
      <c r="S410"/>
      <c r="T410"/>
    </row>
    <row r="411" spans="2:20" s="14" customFormat="1" ht="39" x14ac:dyDescent="0.25">
      <c r="B411" s="155"/>
      <c r="C411" s="8" t="s">
        <v>19</v>
      </c>
      <c r="D411" s="43" t="s">
        <v>335</v>
      </c>
      <c r="E411" s="43" t="s">
        <v>1317</v>
      </c>
      <c r="F411" s="43" t="s">
        <v>1373</v>
      </c>
      <c r="G411" s="4">
        <v>43480</v>
      </c>
      <c r="H411" s="4">
        <v>43789</v>
      </c>
      <c r="I411" s="7">
        <v>490000</v>
      </c>
      <c r="J411" s="7">
        <v>183750</v>
      </c>
      <c r="K411" s="5">
        <f t="shared" si="14"/>
        <v>19252.681623511846</v>
      </c>
      <c r="L411" s="5">
        <f t="shared" si="15"/>
        <v>7219.7556088169422</v>
      </c>
      <c r="M411" s="26" t="s">
        <v>1374</v>
      </c>
      <c r="N411" s="43" t="s">
        <v>5</v>
      </c>
      <c r="O411" s="44" t="s">
        <v>919</v>
      </c>
      <c r="P411" s="111">
        <v>26</v>
      </c>
      <c r="Q411" s="48"/>
      <c r="S411"/>
      <c r="T411"/>
    </row>
    <row r="412" spans="2:20" s="14" customFormat="1" ht="42" customHeight="1" x14ac:dyDescent="0.25">
      <c r="B412" s="155"/>
      <c r="C412" s="34" t="s">
        <v>19</v>
      </c>
      <c r="D412" s="43" t="s">
        <v>453</v>
      </c>
      <c r="E412" s="43" t="s">
        <v>1318</v>
      </c>
      <c r="F412" s="43" t="s">
        <v>1375</v>
      </c>
      <c r="G412" s="4">
        <v>43466</v>
      </c>
      <c r="H412" s="4">
        <v>43861</v>
      </c>
      <c r="I412" s="7">
        <v>505140</v>
      </c>
      <c r="J412" s="7">
        <v>189426</v>
      </c>
      <c r="K412" s="5">
        <f t="shared" si="14"/>
        <v>19847.550194491374</v>
      </c>
      <c r="L412" s="5">
        <f t="shared" si="15"/>
        <v>7442.7723861537852</v>
      </c>
      <c r="M412" s="26" t="s">
        <v>1376</v>
      </c>
      <c r="N412" s="43" t="s">
        <v>63</v>
      </c>
      <c r="O412" s="44" t="s">
        <v>919</v>
      </c>
      <c r="P412" s="111">
        <v>29</v>
      </c>
      <c r="Q412" s="48"/>
      <c r="S412"/>
      <c r="T412"/>
    </row>
    <row r="413" spans="2:20" s="14" customFormat="1" ht="39" x14ac:dyDescent="0.25">
      <c r="B413" s="155"/>
      <c r="C413" s="8" t="s">
        <v>19</v>
      </c>
      <c r="D413" s="43" t="s">
        <v>1292</v>
      </c>
      <c r="E413" s="43" t="s">
        <v>1319</v>
      </c>
      <c r="F413" s="43" t="s">
        <v>1377</v>
      </c>
      <c r="G413" s="4">
        <v>43554</v>
      </c>
      <c r="H413" s="4">
        <v>44285</v>
      </c>
      <c r="I413" s="7">
        <v>505780</v>
      </c>
      <c r="J413" s="7">
        <v>189667</v>
      </c>
      <c r="K413" s="5">
        <f t="shared" si="14"/>
        <v>19872.6965541629</v>
      </c>
      <c r="L413" s="5">
        <f t="shared" si="15"/>
        <v>7452.241562217594</v>
      </c>
      <c r="M413" s="26" t="s">
        <v>1379</v>
      </c>
      <c r="N413" s="43" t="s">
        <v>309</v>
      </c>
      <c r="O413" s="44" t="s">
        <v>919</v>
      </c>
      <c r="P413" s="111">
        <v>33</v>
      </c>
      <c r="Q413" s="48"/>
      <c r="S413"/>
      <c r="T413"/>
    </row>
    <row r="414" spans="2:20" s="14" customFormat="1" ht="75.75" customHeight="1" x14ac:dyDescent="0.25">
      <c r="B414" s="155"/>
      <c r="C414" s="34" t="s">
        <v>19</v>
      </c>
      <c r="D414" s="43" t="s">
        <v>73</v>
      </c>
      <c r="E414" s="43" t="s">
        <v>1320</v>
      </c>
      <c r="F414" s="43" t="s">
        <v>1378</v>
      </c>
      <c r="G414" s="4">
        <v>43617</v>
      </c>
      <c r="H414" s="4">
        <v>43830</v>
      </c>
      <c r="I414" s="7">
        <v>266000</v>
      </c>
      <c r="J414" s="7">
        <v>99750</v>
      </c>
      <c r="K414" s="5">
        <f t="shared" si="14"/>
        <v>10451.45573847786</v>
      </c>
      <c r="L414" s="5">
        <f t="shared" si="15"/>
        <v>3919.295901929197</v>
      </c>
      <c r="M414" s="26" t="s">
        <v>1364</v>
      </c>
      <c r="N414" s="43" t="s">
        <v>72</v>
      </c>
      <c r="O414" s="44" t="s">
        <v>919</v>
      </c>
      <c r="P414" s="111">
        <v>41</v>
      </c>
      <c r="Q414" s="48"/>
      <c r="S414"/>
      <c r="T414"/>
    </row>
    <row r="415" spans="2:20" s="14" customFormat="1" ht="39" x14ac:dyDescent="0.25">
      <c r="B415" s="155"/>
      <c r="C415" s="8" t="s">
        <v>19</v>
      </c>
      <c r="D415" s="43" t="s">
        <v>43</v>
      </c>
      <c r="E415" s="43" t="s">
        <v>1321</v>
      </c>
      <c r="F415" s="43" t="s">
        <v>1380</v>
      </c>
      <c r="G415" s="4">
        <v>43497</v>
      </c>
      <c r="H415" s="4">
        <v>43951</v>
      </c>
      <c r="I415" s="7">
        <v>664833</v>
      </c>
      <c r="J415" s="7">
        <v>249312</v>
      </c>
      <c r="K415" s="5">
        <f t="shared" si="14"/>
        <v>26122.077717967859</v>
      </c>
      <c r="L415" s="5">
        <f t="shared" si="15"/>
        <v>9795.7644100428279</v>
      </c>
      <c r="M415" s="26" t="s">
        <v>1369</v>
      </c>
      <c r="N415" s="43" t="s">
        <v>45</v>
      </c>
      <c r="O415" s="44" t="s">
        <v>919</v>
      </c>
      <c r="P415" s="111">
        <v>25</v>
      </c>
      <c r="Q415" s="48"/>
      <c r="S415"/>
      <c r="T415"/>
    </row>
    <row r="416" spans="2:20" s="14" customFormat="1" ht="39" x14ac:dyDescent="0.25">
      <c r="B416" s="155"/>
      <c r="C416" s="34" t="s">
        <v>19</v>
      </c>
      <c r="D416" s="43" t="s">
        <v>1293</v>
      </c>
      <c r="E416" s="43" t="s">
        <v>1322</v>
      </c>
      <c r="F416" s="43" t="s">
        <v>1381</v>
      </c>
      <c r="G416" s="4">
        <v>43646</v>
      </c>
      <c r="H416" s="4">
        <v>44377</v>
      </c>
      <c r="I416" s="7">
        <v>1200000</v>
      </c>
      <c r="J416" s="7">
        <v>450000</v>
      </c>
      <c r="K416" s="5">
        <f t="shared" si="14"/>
        <v>47149.424384110644</v>
      </c>
      <c r="L416" s="5">
        <f t="shared" si="15"/>
        <v>17681.034144041492</v>
      </c>
      <c r="M416" s="26" t="s">
        <v>1382</v>
      </c>
      <c r="N416" s="43" t="s">
        <v>104</v>
      </c>
      <c r="O416" s="44" t="s">
        <v>919</v>
      </c>
      <c r="P416" s="111">
        <v>30</v>
      </c>
      <c r="Q416" s="48"/>
      <c r="S416"/>
      <c r="T416"/>
    </row>
    <row r="417" spans="2:20" s="14" customFormat="1" ht="26.25" x14ac:dyDescent="0.25">
      <c r="B417" s="155"/>
      <c r="C417" s="8" t="s">
        <v>19</v>
      </c>
      <c r="D417" s="43" t="s">
        <v>562</v>
      </c>
      <c r="E417" s="43" t="s">
        <v>1323</v>
      </c>
      <c r="F417" s="43" t="s">
        <v>1383</v>
      </c>
      <c r="G417" s="4">
        <v>43646</v>
      </c>
      <c r="H417" s="4">
        <v>44377</v>
      </c>
      <c r="I417" s="7">
        <v>1370000</v>
      </c>
      <c r="J417" s="7">
        <v>513750</v>
      </c>
      <c r="K417" s="5">
        <f t="shared" si="14"/>
        <v>53828.926171859654</v>
      </c>
      <c r="L417" s="5">
        <f t="shared" si="15"/>
        <v>20185.847314447368</v>
      </c>
      <c r="M417" s="26" t="s">
        <v>1384</v>
      </c>
      <c r="N417" s="43" t="s">
        <v>72</v>
      </c>
      <c r="O417" s="44" t="s">
        <v>919</v>
      </c>
      <c r="P417" s="111">
        <v>33</v>
      </c>
      <c r="Q417" s="48"/>
      <c r="S417"/>
      <c r="T417"/>
    </row>
    <row r="418" spans="2:20" s="14" customFormat="1" ht="77.25" x14ac:dyDescent="0.25">
      <c r="B418" s="155"/>
      <c r="C418" s="34" t="s">
        <v>19</v>
      </c>
      <c r="D418" s="43" t="s">
        <v>1294</v>
      </c>
      <c r="E418" s="43" t="s">
        <v>1324</v>
      </c>
      <c r="F418" s="43" t="s">
        <v>1385</v>
      </c>
      <c r="G418" s="4">
        <v>43466</v>
      </c>
      <c r="H418" s="4">
        <v>44227</v>
      </c>
      <c r="I418" s="7">
        <v>3646600</v>
      </c>
      <c r="J418" s="7">
        <v>1367475</v>
      </c>
      <c r="K418" s="5">
        <f t="shared" si="14"/>
        <v>143279.2424659149</v>
      </c>
      <c r="L418" s="5">
        <f t="shared" si="15"/>
        <v>53729.715924718083</v>
      </c>
      <c r="M418" s="22" t="s">
        <v>1386</v>
      </c>
      <c r="N418" s="43" t="s">
        <v>63</v>
      </c>
      <c r="O418" s="44" t="s">
        <v>919</v>
      </c>
      <c r="P418" s="111">
        <v>37</v>
      </c>
      <c r="Q418" s="48"/>
      <c r="S418"/>
      <c r="T418"/>
    </row>
    <row r="419" spans="2:20" s="14" customFormat="1" ht="26.25" x14ac:dyDescent="0.25">
      <c r="B419" s="155"/>
      <c r="C419" s="8" t="s">
        <v>19</v>
      </c>
      <c r="D419" s="43" t="s">
        <v>1295</v>
      </c>
      <c r="E419" s="43" t="s">
        <v>1325</v>
      </c>
      <c r="F419" s="43" t="s">
        <v>226</v>
      </c>
      <c r="G419" s="4">
        <v>43646</v>
      </c>
      <c r="H419" s="4">
        <v>44377</v>
      </c>
      <c r="I419" s="7">
        <v>1188000</v>
      </c>
      <c r="J419" s="7">
        <v>445500</v>
      </c>
      <c r="K419" s="5">
        <f t="shared" si="14"/>
        <v>46677.930140269535</v>
      </c>
      <c r="L419" s="5">
        <f t="shared" si="15"/>
        <v>17504.223802601075</v>
      </c>
      <c r="M419" s="22" t="s">
        <v>1960</v>
      </c>
      <c r="N419" s="43" t="s">
        <v>58</v>
      </c>
      <c r="O419" s="44" t="s">
        <v>919</v>
      </c>
      <c r="P419" s="111">
        <v>20</v>
      </c>
      <c r="Q419" s="48"/>
      <c r="S419"/>
      <c r="T419"/>
    </row>
    <row r="420" spans="2:20" s="14" customFormat="1" ht="26.25" x14ac:dyDescent="0.25">
      <c r="B420" s="155"/>
      <c r="C420" s="34" t="s">
        <v>19</v>
      </c>
      <c r="D420" s="43" t="s">
        <v>20</v>
      </c>
      <c r="E420" s="43" t="s">
        <v>1326</v>
      </c>
      <c r="F420" s="43" t="s">
        <v>1353</v>
      </c>
      <c r="G420" s="4">
        <v>43435</v>
      </c>
      <c r="H420" s="4">
        <v>44408</v>
      </c>
      <c r="I420" s="7">
        <v>618195</v>
      </c>
      <c r="J420" s="7">
        <v>231822</v>
      </c>
      <c r="K420" s="5">
        <f t="shared" si="14"/>
        <v>24289.6153392794</v>
      </c>
      <c r="L420" s="5">
        <f t="shared" si="15"/>
        <v>9108.5615496444152</v>
      </c>
      <c r="M420" s="26" t="s">
        <v>1355</v>
      </c>
      <c r="N420" s="43" t="s">
        <v>9</v>
      </c>
      <c r="O420" s="44" t="s">
        <v>919</v>
      </c>
      <c r="P420" s="111">
        <v>39</v>
      </c>
      <c r="Q420" s="48"/>
      <c r="S420"/>
      <c r="T420"/>
    </row>
    <row r="421" spans="2:20" s="14" customFormat="1" ht="42.75" customHeight="1" x14ac:dyDescent="0.25">
      <c r="B421" s="155"/>
      <c r="C421" s="8" t="s">
        <v>19</v>
      </c>
      <c r="D421" s="43" t="s">
        <v>576</v>
      </c>
      <c r="E421" s="43" t="s">
        <v>1473</v>
      </c>
      <c r="F421" s="43" t="s">
        <v>1556</v>
      </c>
      <c r="G421" s="4">
        <v>43525</v>
      </c>
      <c r="H421" s="4">
        <v>44165</v>
      </c>
      <c r="I421" s="7">
        <v>3000000</v>
      </c>
      <c r="J421" s="7">
        <v>1125000</v>
      </c>
      <c r="K421" s="5">
        <f t="shared" si="14"/>
        <v>117873.56096027661</v>
      </c>
      <c r="L421" s="5">
        <f t="shared" si="15"/>
        <v>44202.585360103731</v>
      </c>
      <c r="M421" s="103" t="s">
        <v>1704</v>
      </c>
      <c r="N421" s="43" t="s">
        <v>5</v>
      </c>
      <c r="O421" s="44" t="s">
        <v>919</v>
      </c>
      <c r="P421" s="108">
        <v>22</v>
      </c>
      <c r="Q421" s="48"/>
      <c r="S421"/>
      <c r="T421"/>
    </row>
    <row r="422" spans="2:20" s="14" customFormat="1" ht="77.25" x14ac:dyDescent="0.25">
      <c r="B422" s="155"/>
      <c r="C422" s="34" t="s">
        <v>19</v>
      </c>
      <c r="D422" s="43" t="s">
        <v>28</v>
      </c>
      <c r="E422" s="43" t="s">
        <v>1474</v>
      </c>
      <c r="F422" s="96" t="s">
        <v>1564</v>
      </c>
      <c r="G422" s="4">
        <v>43466</v>
      </c>
      <c r="H422" s="4">
        <v>43982</v>
      </c>
      <c r="I422" s="7">
        <v>3750000</v>
      </c>
      <c r="J422" s="7">
        <v>1406250</v>
      </c>
      <c r="K422" s="5">
        <f t="shared" ref="K422:K453" si="16">I422/$R$3</f>
        <v>147341.95120034576</v>
      </c>
      <c r="L422" s="5">
        <f t="shared" ref="L422:L453" si="17">J422/$R$3</f>
        <v>55253.231700129661</v>
      </c>
      <c r="M422" s="103" t="s">
        <v>1710</v>
      </c>
      <c r="N422" s="43" t="s">
        <v>5</v>
      </c>
      <c r="O422" s="44" t="s">
        <v>919</v>
      </c>
      <c r="P422" s="108">
        <v>22</v>
      </c>
      <c r="Q422" s="48"/>
      <c r="S422"/>
      <c r="T422"/>
    </row>
    <row r="423" spans="2:20" s="14" customFormat="1" ht="26.25" x14ac:dyDescent="0.25">
      <c r="B423" s="155"/>
      <c r="C423" s="8" t="s">
        <v>19</v>
      </c>
      <c r="D423" s="43" t="s">
        <v>28</v>
      </c>
      <c r="E423" s="43" t="s">
        <v>1475</v>
      </c>
      <c r="F423" s="43" t="s">
        <v>1565</v>
      </c>
      <c r="G423" s="4">
        <v>43466</v>
      </c>
      <c r="H423" s="4">
        <v>43982</v>
      </c>
      <c r="I423" s="7">
        <v>2869619</v>
      </c>
      <c r="J423" s="7">
        <v>1076106</v>
      </c>
      <c r="K423" s="5">
        <f t="shared" si="16"/>
        <v>112750.73670975601</v>
      </c>
      <c r="L423" s="5">
        <f t="shared" si="17"/>
        <v>42281.482063573138</v>
      </c>
      <c r="M423" s="103" t="s">
        <v>1710</v>
      </c>
      <c r="N423" s="43" t="s">
        <v>5</v>
      </c>
      <c r="O423" s="44" t="s">
        <v>919</v>
      </c>
      <c r="P423" s="109">
        <v>25</v>
      </c>
      <c r="Q423" s="48"/>
      <c r="S423"/>
      <c r="T423"/>
    </row>
    <row r="424" spans="2:20" s="14" customFormat="1" ht="77.25" x14ac:dyDescent="0.25">
      <c r="B424" s="155"/>
      <c r="C424" s="34" t="s">
        <v>19</v>
      </c>
      <c r="D424" s="43" t="s">
        <v>28</v>
      </c>
      <c r="E424" s="43" t="s">
        <v>1476</v>
      </c>
      <c r="F424" s="43" t="s">
        <v>1566</v>
      </c>
      <c r="G424" s="4">
        <v>43466</v>
      </c>
      <c r="H424" s="4">
        <v>43982</v>
      </c>
      <c r="I424" s="7">
        <v>1529900</v>
      </c>
      <c r="J424" s="7">
        <v>573712</v>
      </c>
      <c r="K424" s="5">
        <f t="shared" si="16"/>
        <v>60111.586971042394</v>
      </c>
      <c r="L424" s="5">
        <f t="shared" si="17"/>
        <v>22541.825468547406</v>
      </c>
      <c r="M424" s="103" t="s">
        <v>1710</v>
      </c>
      <c r="N424" s="43" t="s">
        <v>5</v>
      </c>
      <c r="O424" s="44" t="s">
        <v>919</v>
      </c>
      <c r="P424" s="109">
        <v>20</v>
      </c>
      <c r="Q424" s="48"/>
      <c r="S424"/>
      <c r="T424"/>
    </row>
    <row r="425" spans="2:20" s="14" customFormat="1" ht="39" x14ac:dyDescent="0.25">
      <c r="B425" s="155"/>
      <c r="C425" s="8" t="s">
        <v>19</v>
      </c>
      <c r="D425" s="43" t="s">
        <v>28</v>
      </c>
      <c r="E425" s="43" t="s">
        <v>1477</v>
      </c>
      <c r="F425" s="43" t="s">
        <v>1567</v>
      </c>
      <c r="G425" s="4">
        <v>43466</v>
      </c>
      <c r="H425" s="4">
        <v>43982</v>
      </c>
      <c r="I425" s="7">
        <v>2890448</v>
      </c>
      <c r="J425" s="7">
        <v>1083918</v>
      </c>
      <c r="K425" s="5">
        <f t="shared" si="16"/>
        <v>113569.1328435032</v>
      </c>
      <c r="L425" s="5">
        <f t="shared" si="17"/>
        <v>42588.424816313702</v>
      </c>
      <c r="M425" s="103" t="s">
        <v>1710</v>
      </c>
      <c r="N425" s="43" t="s">
        <v>5</v>
      </c>
      <c r="O425" s="44" t="s">
        <v>919</v>
      </c>
      <c r="P425" s="109">
        <v>21</v>
      </c>
      <c r="Q425" s="48"/>
      <c r="S425"/>
      <c r="T425"/>
    </row>
    <row r="426" spans="2:20" s="14" customFormat="1" ht="77.25" x14ac:dyDescent="0.25">
      <c r="B426" s="155"/>
      <c r="C426" s="34" t="s">
        <v>19</v>
      </c>
      <c r="D426" s="43" t="s">
        <v>49</v>
      </c>
      <c r="E426" s="43" t="s">
        <v>1478</v>
      </c>
      <c r="F426" s="43" t="s">
        <v>1569</v>
      </c>
      <c r="G426" s="4">
        <v>43497</v>
      </c>
      <c r="H426" s="4">
        <v>43951</v>
      </c>
      <c r="I426" s="7">
        <v>1327000</v>
      </c>
      <c r="J426" s="7">
        <v>497625</v>
      </c>
      <c r="K426" s="5">
        <f t="shared" si="16"/>
        <v>52139.405131429019</v>
      </c>
      <c r="L426" s="5">
        <f t="shared" si="17"/>
        <v>19552.276924285881</v>
      </c>
      <c r="M426" s="103" t="s">
        <v>1713</v>
      </c>
      <c r="N426" s="43" t="s">
        <v>5</v>
      </c>
      <c r="O426" s="44" t="s">
        <v>919</v>
      </c>
      <c r="P426" s="109">
        <v>25</v>
      </c>
      <c r="Q426" s="48"/>
      <c r="S426"/>
      <c r="T426"/>
    </row>
    <row r="427" spans="2:20" s="14" customFormat="1" ht="25.5" customHeight="1" x14ac:dyDescent="0.25">
      <c r="B427" s="155"/>
      <c r="C427" s="8" t="s">
        <v>19</v>
      </c>
      <c r="D427" s="43" t="s">
        <v>49</v>
      </c>
      <c r="E427" s="43" t="s">
        <v>1479</v>
      </c>
      <c r="F427" s="43" t="s">
        <v>1570</v>
      </c>
      <c r="G427" s="4">
        <v>43497</v>
      </c>
      <c r="H427" s="4">
        <v>43951</v>
      </c>
      <c r="I427" s="7">
        <v>1035000</v>
      </c>
      <c r="J427" s="7">
        <v>388125</v>
      </c>
      <c r="K427" s="5">
        <f t="shared" si="16"/>
        <v>40666.378531295428</v>
      </c>
      <c r="L427" s="5">
        <f t="shared" si="17"/>
        <v>15249.891949235785</v>
      </c>
      <c r="M427" s="103" t="s">
        <v>1713</v>
      </c>
      <c r="N427" s="43" t="s">
        <v>5</v>
      </c>
      <c r="O427" s="44" t="s">
        <v>919</v>
      </c>
      <c r="P427" s="109">
        <v>25</v>
      </c>
      <c r="Q427" s="48"/>
      <c r="S427"/>
      <c r="T427"/>
    </row>
    <row r="428" spans="2:20" s="14" customFormat="1" ht="90" x14ac:dyDescent="0.25">
      <c r="B428" s="155"/>
      <c r="C428" s="34" t="s">
        <v>19</v>
      </c>
      <c r="D428" s="43" t="s">
        <v>79</v>
      </c>
      <c r="E428" s="43" t="s">
        <v>1480</v>
      </c>
      <c r="F428" s="43" t="s">
        <v>1572</v>
      </c>
      <c r="G428" s="4">
        <v>43497</v>
      </c>
      <c r="H428" s="4">
        <v>44196</v>
      </c>
      <c r="I428" s="7">
        <v>3026000</v>
      </c>
      <c r="J428" s="7">
        <v>1134750</v>
      </c>
      <c r="K428" s="5">
        <f t="shared" si="16"/>
        <v>118895.13182193234</v>
      </c>
      <c r="L428" s="5">
        <f t="shared" si="17"/>
        <v>44585.674433224623</v>
      </c>
      <c r="M428" s="103" t="s">
        <v>982</v>
      </c>
      <c r="N428" s="43" t="s">
        <v>5</v>
      </c>
      <c r="O428" s="44" t="s">
        <v>919</v>
      </c>
      <c r="P428" s="109">
        <v>27</v>
      </c>
      <c r="Q428" s="48"/>
      <c r="S428"/>
      <c r="T428"/>
    </row>
    <row r="429" spans="2:20" s="14" customFormat="1" ht="90" x14ac:dyDescent="0.25">
      <c r="B429" s="155"/>
      <c r="C429" s="8" t="s">
        <v>19</v>
      </c>
      <c r="D429" s="43" t="s">
        <v>79</v>
      </c>
      <c r="E429" s="43" t="s">
        <v>1481</v>
      </c>
      <c r="F429" s="43" t="s">
        <v>1573</v>
      </c>
      <c r="G429" s="4">
        <v>43497</v>
      </c>
      <c r="H429" s="4">
        <v>44196</v>
      </c>
      <c r="I429" s="7">
        <v>2963000</v>
      </c>
      <c r="J429" s="7">
        <v>1111125</v>
      </c>
      <c r="K429" s="5">
        <f t="shared" si="16"/>
        <v>116419.78704176653</v>
      </c>
      <c r="L429" s="5">
        <f t="shared" si="17"/>
        <v>43657.420140662449</v>
      </c>
      <c r="M429" s="103" t="s">
        <v>982</v>
      </c>
      <c r="N429" s="43" t="s">
        <v>5</v>
      </c>
      <c r="O429" s="44" t="s">
        <v>919</v>
      </c>
      <c r="P429" s="109">
        <v>27</v>
      </c>
      <c r="Q429" s="48"/>
      <c r="S429"/>
      <c r="T429"/>
    </row>
    <row r="430" spans="2:20" s="14" customFormat="1" ht="26.25" x14ac:dyDescent="0.25">
      <c r="B430" s="155"/>
      <c r="C430" s="34" t="s">
        <v>19</v>
      </c>
      <c r="D430" s="43" t="s">
        <v>634</v>
      </c>
      <c r="E430" s="43" t="s">
        <v>1482</v>
      </c>
      <c r="F430" s="43" t="s">
        <v>1576</v>
      </c>
      <c r="G430" s="4">
        <v>43646</v>
      </c>
      <c r="H430" s="4">
        <v>44377</v>
      </c>
      <c r="I430" s="7">
        <v>4005000</v>
      </c>
      <c r="J430" s="7">
        <v>1501875</v>
      </c>
      <c r="K430" s="5">
        <f t="shared" si="16"/>
        <v>157361.20388196927</v>
      </c>
      <c r="L430" s="5">
        <f t="shared" si="17"/>
        <v>59010.451455738475</v>
      </c>
      <c r="M430" s="103" t="s">
        <v>1717</v>
      </c>
      <c r="N430" s="43" t="s">
        <v>5</v>
      </c>
      <c r="O430" s="44" t="s">
        <v>919</v>
      </c>
      <c r="P430" s="109">
        <v>23</v>
      </c>
      <c r="Q430" s="48"/>
      <c r="S430"/>
      <c r="T430"/>
    </row>
    <row r="431" spans="2:20" s="14" customFormat="1" ht="87.75" customHeight="1" x14ac:dyDescent="0.25">
      <c r="B431" s="155"/>
      <c r="C431" s="8" t="s">
        <v>19</v>
      </c>
      <c r="D431" s="43" t="s">
        <v>341</v>
      </c>
      <c r="E431" s="43" t="s">
        <v>1483</v>
      </c>
      <c r="F431" s="43" t="s">
        <v>1583</v>
      </c>
      <c r="G431" s="4">
        <v>43466</v>
      </c>
      <c r="H431" s="4">
        <v>44256</v>
      </c>
      <c r="I431" s="7">
        <v>3936608</v>
      </c>
      <c r="J431" s="7">
        <v>1476228</v>
      </c>
      <c r="K431" s="5">
        <f t="shared" si="16"/>
        <v>154674.00102157085</v>
      </c>
      <c r="L431" s="5">
        <f t="shared" si="17"/>
        <v>58002.750383089071</v>
      </c>
      <c r="M431" s="103" t="s">
        <v>1338</v>
      </c>
      <c r="N431" s="43" t="s">
        <v>5</v>
      </c>
      <c r="O431" s="44" t="s">
        <v>919</v>
      </c>
      <c r="P431" s="109">
        <v>25</v>
      </c>
      <c r="Q431" s="48"/>
      <c r="S431"/>
      <c r="T431"/>
    </row>
    <row r="432" spans="2:20" s="14" customFormat="1" ht="39" x14ac:dyDescent="0.25">
      <c r="B432" s="155"/>
      <c r="C432" s="34" t="s">
        <v>19</v>
      </c>
      <c r="D432" s="43" t="s">
        <v>85</v>
      </c>
      <c r="E432" s="43" t="s">
        <v>1484</v>
      </c>
      <c r="F432" s="43" t="s">
        <v>255</v>
      </c>
      <c r="G432" s="4">
        <v>43556</v>
      </c>
      <c r="H432" s="4">
        <v>43921</v>
      </c>
      <c r="I432" s="7">
        <v>2489500</v>
      </c>
      <c r="J432" s="7">
        <v>933562</v>
      </c>
      <c r="K432" s="5">
        <f t="shared" si="16"/>
        <v>97815.410003536206</v>
      </c>
      <c r="L432" s="5">
        <f t="shared" si="17"/>
        <v>36680.759105732584</v>
      </c>
      <c r="M432" s="103" t="s">
        <v>1722</v>
      </c>
      <c r="N432" s="43" t="s">
        <v>5</v>
      </c>
      <c r="O432" s="44" t="s">
        <v>919</v>
      </c>
      <c r="P432" s="109">
        <v>17</v>
      </c>
      <c r="Q432" s="48"/>
      <c r="S432"/>
      <c r="T432"/>
    </row>
    <row r="433" spans="2:20" s="14" customFormat="1" ht="39" x14ac:dyDescent="0.25">
      <c r="B433" s="155"/>
      <c r="C433" s="8" t="s">
        <v>19</v>
      </c>
      <c r="D433" s="43" t="s">
        <v>576</v>
      </c>
      <c r="E433" s="43" t="s">
        <v>1485</v>
      </c>
      <c r="F433" s="43" t="s">
        <v>1557</v>
      </c>
      <c r="G433" s="4">
        <v>43525</v>
      </c>
      <c r="H433" s="4">
        <v>44165</v>
      </c>
      <c r="I433" s="7">
        <v>793748</v>
      </c>
      <c r="J433" s="7">
        <v>297655</v>
      </c>
      <c r="K433" s="5">
        <f t="shared" si="16"/>
        <v>31187.301088365879</v>
      </c>
      <c r="L433" s="5">
        <f t="shared" si="17"/>
        <v>11695.218262543711</v>
      </c>
      <c r="M433" s="103" t="s">
        <v>1704</v>
      </c>
      <c r="N433" s="43" t="s">
        <v>5</v>
      </c>
      <c r="O433" s="44" t="s">
        <v>919</v>
      </c>
      <c r="P433" s="109">
        <v>23</v>
      </c>
      <c r="Q433" s="48"/>
      <c r="S433"/>
      <c r="T433"/>
    </row>
    <row r="434" spans="2:20" s="14" customFormat="1" ht="26.25" x14ac:dyDescent="0.25">
      <c r="B434" s="155"/>
      <c r="C434" s="34" t="s">
        <v>19</v>
      </c>
      <c r="D434" s="43" t="s">
        <v>1443</v>
      </c>
      <c r="E434" s="43" t="s">
        <v>458</v>
      </c>
      <c r="F434" s="43" t="s">
        <v>1560</v>
      </c>
      <c r="G434" s="4">
        <v>43646</v>
      </c>
      <c r="H434" s="4">
        <v>44377</v>
      </c>
      <c r="I434" s="7">
        <v>2260607</v>
      </c>
      <c r="J434" s="7">
        <v>847727</v>
      </c>
      <c r="K434" s="5">
        <f t="shared" si="16"/>
        <v>88821.932340576008</v>
      </c>
      <c r="L434" s="5">
        <f t="shared" si="17"/>
        <v>33308.200070724139</v>
      </c>
      <c r="M434" s="103" t="s">
        <v>1708</v>
      </c>
      <c r="N434" s="43" t="s">
        <v>40</v>
      </c>
      <c r="O434" s="44" t="s">
        <v>919</v>
      </c>
      <c r="P434" s="109">
        <v>20</v>
      </c>
      <c r="Q434" s="48"/>
      <c r="S434"/>
      <c r="T434"/>
    </row>
    <row r="435" spans="2:20" s="14" customFormat="1" ht="51.75" x14ac:dyDescent="0.25">
      <c r="B435" s="155"/>
      <c r="C435" s="8" t="s">
        <v>19</v>
      </c>
      <c r="D435" s="43" t="s">
        <v>1444</v>
      </c>
      <c r="E435" s="43" t="s">
        <v>246</v>
      </c>
      <c r="F435" s="43" t="s">
        <v>1563</v>
      </c>
      <c r="G435" s="4">
        <v>43435</v>
      </c>
      <c r="H435" s="4">
        <v>44105</v>
      </c>
      <c r="I435" s="7">
        <v>2127500</v>
      </c>
      <c r="J435" s="7">
        <v>797812</v>
      </c>
      <c r="K435" s="5">
        <f t="shared" si="16"/>
        <v>83592.000314329489</v>
      </c>
      <c r="L435" s="5">
        <f t="shared" si="17"/>
        <v>31346.980472280065</v>
      </c>
      <c r="M435" s="103" t="s">
        <v>1351</v>
      </c>
      <c r="N435" s="43" t="s">
        <v>5</v>
      </c>
      <c r="O435" s="44" t="s">
        <v>919</v>
      </c>
      <c r="P435" s="109">
        <v>36</v>
      </c>
      <c r="Q435" s="48"/>
      <c r="S435"/>
      <c r="T435"/>
    </row>
    <row r="436" spans="2:20" s="14" customFormat="1" ht="26.25" x14ac:dyDescent="0.25">
      <c r="B436" s="155"/>
      <c r="C436" s="34" t="s">
        <v>19</v>
      </c>
      <c r="D436" s="43" t="s">
        <v>1445</v>
      </c>
      <c r="E436" s="43" t="s">
        <v>1486</v>
      </c>
      <c r="F436" s="43" t="s">
        <v>575</v>
      </c>
      <c r="G436" s="4">
        <v>43586</v>
      </c>
      <c r="H436" s="4">
        <v>43769</v>
      </c>
      <c r="I436" s="7">
        <v>735390</v>
      </c>
      <c r="J436" s="7">
        <v>275771</v>
      </c>
      <c r="K436" s="5">
        <f t="shared" si="16"/>
        <v>28894.345998192606</v>
      </c>
      <c r="L436" s="5">
        <f t="shared" si="17"/>
        <v>10835.36992652548</v>
      </c>
      <c r="M436" s="103" t="s">
        <v>1714</v>
      </c>
      <c r="N436" s="43" t="s">
        <v>63</v>
      </c>
      <c r="O436" s="44" t="s">
        <v>919</v>
      </c>
      <c r="P436" s="109">
        <v>20</v>
      </c>
      <c r="Q436" s="48"/>
      <c r="S436"/>
      <c r="T436"/>
    </row>
    <row r="437" spans="2:20" s="14" customFormat="1" ht="26.25" x14ac:dyDescent="0.25">
      <c r="B437" s="155"/>
      <c r="C437" s="8" t="s">
        <v>19</v>
      </c>
      <c r="D437" s="43" t="s">
        <v>1291</v>
      </c>
      <c r="E437" s="43" t="s">
        <v>1487</v>
      </c>
      <c r="F437" s="43" t="s">
        <v>1571</v>
      </c>
      <c r="G437" s="4">
        <v>43646</v>
      </c>
      <c r="H437" s="4">
        <v>44377</v>
      </c>
      <c r="I437" s="7">
        <v>1230449</v>
      </c>
      <c r="J437" s="7">
        <v>461418</v>
      </c>
      <c r="K437" s="5">
        <f t="shared" si="16"/>
        <v>48345.801736670466</v>
      </c>
      <c r="L437" s="5">
        <f t="shared" si="17"/>
        <v>18129.660917056302</v>
      </c>
      <c r="M437" s="103" t="s">
        <v>1715</v>
      </c>
      <c r="N437" s="43" t="s">
        <v>5</v>
      </c>
      <c r="O437" s="44" t="s">
        <v>919</v>
      </c>
      <c r="P437" s="109">
        <v>22</v>
      </c>
      <c r="Q437" s="48"/>
      <c r="S437"/>
      <c r="T437"/>
    </row>
    <row r="438" spans="2:20" s="14" customFormat="1" ht="51.75" x14ac:dyDescent="0.25">
      <c r="B438" s="155"/>
      <c r="C438" s="34" t="s">
        <v>19</v>
      </c>
      <c r="D438" s="43" t="s">
        <v>1446</v>
      </c>
      <c r="E438" s="43" t="s">
        <v>246</v>
      </c>
      <c r="F438" s="43" t="s">
        <v>1575</v>
      </c>
      <c r="G438" s="4">
        <v>43525</v>
      </c>
      <c r="H438" s="4">
        <v>44074</v>
      </c>
      <c r="I438" s="7">
        <v>826748</v>
      </c>
      <c r="J438" s="7">
        <v>310030</v>
      </c>
      <c r="K438" s="5">
        <f t="shared" si="16"/>
        <v>32483.910258928921</v>
      </c>
      <c r="L438" s="5">
        <f t="shared" si="17"/>
        <v>12181.446701504852</v>
      </c>
      <c r="M438" s="103" t="s">
        <v>1716</v>
      </c>
      <c r="N438" s="43" t="s">
        <v>5</v>
      </c>
      <c r="O438" s="44" t="s">
        <v>919</v>
      </c>
      <c r="P438" s="109">
        <v>24</v>
      </c>
      <c r="Q438" s="48"/>
      <c r="S438"/>
      <c r="T438"/>
    </row>
    <row r="439" spans="2:20" s="14" customFormat="1" ht="26.25" x14ac:dyDescent="0.25">
      <c r="B439" s="155"/>
      <c r="C439" s="8" t="s">
        <v>19</v>
      </c>
      <c r="D439" s="43" t="s">
        <v>474</v>
      </c>
      <c r="E439" s="43" t="s">
        <v>1488</v>
      </c>
      <c r="F439" s="43" t="s">
        <v>1579</v>
      </c>
      <c r="G439" s="4">
        <v>43646</v>
      </c>
      <c r="H439" s="4">
        <v>44377</v>
      </c>
      <c r="I439" s="7">
        <v>2712901</v>
      </c>
      <c r="J439" s="7">
        <v>610402</v>
      </c>
      <c r="K439" s="5">
        <f t="shared" si="16"/>
        <v>106593.10046756512</v>
      </c>
      <c r="L439" s="5">
        <f t="shared" si="17"/>
        <v>23983.419119091588</v>
      </c>
      <c r="M439" s="104" t="s">
        <v>1961</v>
      </c>
      <c r="N439" s="43" t="s">
        <v>5</v>
      </c>
      <c r="O439" s="44" t="s">
        <v>919</v>
      </c>
      <c r="P439" s="109">
        <v>28</v>
      </c>
      <c r="Q439" s="48"/>
      <c r="S439"/>
      <c r="T439"/>
    </row>
    <row r="440" spans="2:20" s="14" customFormat="1" ht="51.75" x14ac:dyDescent="0.25">
      <c r="B440" s="155"/>
      <c r="C440" s="34" t="s">
        <v>19</v>
      </c>
      <c r="D440" s="43" t="s">
        <v>335</v>
      </c>
      <c r="E440" s="43" t="s">
        <v>1489</v>
      </c>
      <c r="F440" s="43" t="s">
        <v>1585</v>
      </c>
      <c r="G440" s="4">
        <v>43486</v>
      </c>
      <c r="H440" s="4">
        <v>43769</v>
      </c>
      <c r="I440" s="7">
        <v>800000</v>
      </c>
      <c r="J440" s="7">
        <v>300000</v>
      </c>
      <c r="K440" s="5">
        <f t="shared" si="16"/>
        <v>31432.949589407097</v>
      </c>
      <c r="L440" s="5">
        <f t="shared" si="17"/>
        <v>11787.356096027661</v>
      </c>
      <c r="M440" s="103" t="s">
        <v>986</v>
      </c>
      <c r="N440" s="96" t="s">
        <v>63</v>
      </c>
      <c r="O440" s="44" t="s">
        <v>919</v>
      </c>
      <c r="P440" s="109">
        <v>25</v>
      </c>
      <c r="Q440" s="48"/>
      <c r="S440"/>
      <c r="T440"/>
    </row>
    <row r="441" spans="2:20" s="14" customFormat="1" ht="39" x14ac:dyDescent="0.25">
      <c r="B441" s="155"/>
      <c r="C441" s="8" t="s">
        <v>19</v>
      </c>
      <c r="D441" s="43" t="s">
        <v>85</v>
      </c>
      <c r="E441" s="43" t="s">
        <v>1490</v>
      </c>
      <c r="F441" s="43" t="s">
        <v>255</v>
      </c>
      <c r="G441" s="4">
        <v>43556</v>
      </c>
      <c r="H441" s="4">
        <v>43921</v>
      </c>
      <c r="I441" s="7">
        <v>4627500</v>
      </c>
      <c r="J441" s="7">
        <v>1735312</v>
      </c>
      <c r="K441" s="5">
        <f t="shared" si="16"/>
        <v>181819.96778122667</v>
      </c>
      <c r="L441" s="5">
        <f t="shared" si="17"/>
        <v>68182.468272366503</v>
      </c>
      <c r="M441" s="103" t="s">
        <v>1722</v>
      </c>
      <c r="N441" s="43" t="s">
        <v>5</v>
      </c>
      <c r="O441" s="44" t="s">
        <v>919</v>
      </c>
      <c r="P441" s="109">
        <v>17</v>
      </c>
      <c r="Q441" s="48"/>
      <c r="S441"/>
      <c r="T441"/>
    </row>
    <row r="442" spans="2:20" s="14" customFormat="1" ht="26.25" x14ac:dyDescent="0.25">
      <c r="B442" s="155"/>
      <c r="C442" s="34" t="s">
        <v>19</v>
      </c>
      <c r="D442" s="43" t="s">
        <v>628</v>
      </c>
      <c r="E442" s="43" t="s">
        <v>488</v>
      </c>
      <c r="F442" s="43" t="s">
        <v>1560</v>
      </c>
      <c r="G442" s="4">
        <v>43646</v>
      </c>
      <c r="H442" s="4">
        <v>44377</v>
      </c>
      <c r="I442" s="7">
        <v>2203000</v>
      </c>
      <c r="J442" s="7">
        <v>826125</v>
      </c>
      <c r="K442" s="5">
        <f t="shared" si="16"/>
        <v>86558.484931829793</v>
      </c>
      <c r="L442" s="5">
        <f t="shared" si="17"/>
        <v>32459.431849436172</v>
      </c>
      <c r="M442" s="103" t="s">
        <v>1723</v>
      </c>
      <c r="N442" s="43" t="s">
        <v>40</v>
      </c>
      <c r="O442" s="44" t="s">
        <v>919</v>
      </c>
      <c r="P442" s="109">
        <v>17</v>
      </c>
      <c r="Q442" s="48"/>
      <c r="S442"/>
      <c r="T442"/>
    </row>
    <row r="443" spans="2:20" s="14" customFormat="1" ht="90" x14ac:dyDescent="0.25">
      <c r="B443" s="155"/>
      <c r="C443" s="8" t="s">
        <v>19</v>
      </c>
      <c r="D443" s="43" t="s">
        <v>1447</v>
      </c>
      <c r="E443" s="43" t="s">
        <v>1491</v>
      </c>
      <c r="F443" s="43" t="s">
        <v>1587</v>
      </c>
      <c r="G443" s="4">
        <v>43497</v>
      </c>
      <c r="H443" s="4">
        <v>43708</v>
      </c>
      <c r="I443" s="7">
        <v>1690116</v>
      </c>
      <c r="J443" s="7">
        <v>633793</v>
      </c>
      <c r="K443" s="5">
        <f t="shared" si="16"/>
        <v>66406.66378531295</v>
      </c>
      <c r="L443" s="5">
        <f t="shared" si="17"/>
        <v>24902.479273898865</v>
      </c>
      <c r="M443" s="103" t="s">
        <v>1724</v>
      </c>
      <c r="N443" s="43" t="s">
        <v>5</v>
      </c>
      <c r="O443" s="44" t="s">
        <v>919</v>
      </c>
      <c r="P443" s="109">
        <v>35</v>
      </c>
      <c r="Q443" s="48"/>
      <c r="S443"/>
      <c r="T443"/>
    </row>
    <row r="444" spans="2:20" s="14" customFormat="1" ht="26.25" x14ac:dyDescent="0.25">
      <c r="B444" s="155"/>
      <c r="C444" s="34" t="s">
        <v>19</v>
      </c>
      <c r="D444" s="43" t="s">
        <v>1448</v>
      </c>
      <c r="E444" s="43" t="s">
        <v>1492</v>
      </c>
      <c r="F444" s="43" t="s">
        <v>1588</v>
      </c>
      <c r="G444" s="4">
        <v>43646</v>
      </c>
      <c r="H444" s="4">
        <v>44377</v>
      </c>
      <c r="I444" s="7">
        <v>1571960</v>
      </c>
      <c r="J444" s="7">
        <v>589485</v>
      </c>
      <c r="K444" s="5">
        <f t="shared" si="16"/>
        <v>61764.174295705474</v>
      </c>
      <c r="L444" s="5">
        <f t="shared" si="17"/>
        <v>23161.565360889552</v>
      </c>
      <c r="M444" s="103" t="s">
        <v>1723</v>
      </c>
      <c r="N444" s="43" t="s">
        <v>40</v>
      </c>
      <c r="O444" s="44" t="s">
        <v>919</v>
      </c>
      <c r="P444" s="109">
        <v>20</v>
      </c>
      <c r="Q444" s="48"/>
      <c r="S444"/>
      <c r="T444"/>
    </row>
    <row r="445" spans="2:20" s="14" customFormat="1" ht="26.25" x14ac:dyDescent="0.25">
      <c r="B445" s="155"/>
      <c r="C445" s="8" t="s">
        <v>19</v>
      </c>
      <c r="D445" s="43" t="s">
        <v>1449</v>
      </c>
      <c r="E445" s="43" t="s">
        <v>1493</v>
      </c>
      <c r="F445" s="43" t="s">
        <v>1325</v>
      </c>
      <c r="G445" s="4">
        <v>43646</v>
      </c>
      <c r="H445" s="4">
        <v>44377</v>
      </c>
      <c r="I445" s="7">
        <v>2866439</v>
      </c>
      <c r="J445" s="7">
        <v>1074914</v>
      </c>
      <c r="K445" s="5">
        <f t="shared" si="16"/>
        <v>112625.7907351381</v>
      </c>
      <c r="L445" s="5">
        <f t="shared" si="17"/>
        <v>42234.646968684923</v>
      </c>
      <c r="M445" s="103" t="s">
        <v>1369</v>
      </c>
      <c r="N445" s="43" t="s">
        <v>45</v>
      </c>
      <c r="O445" s="44" t="s">
        <v>919</v>
      </c>
      <c r="P445" s="109">
        <v>20</v>
      </c>
      <c r="Q445" s="48"/>
      <c r="S445"/>
      <c r="T445"/>
    </row>
    <row r="446" spans="2:20" s="14" customFormat="1" ht="51.75" x14ac:dyDescent="0.25">
      <c r="B446" s="155"/>
      <c r="C446" s="34" t="s">
        <v>19</v>
      </c>
      <c r="D446" s="43" t="s">
        <v>1450</v>
      </c>
      <c r="E446" s="43" t="s">
        <v>1494</v>
      </c>
      <c r="F446" s="43" t="s">
        <v>1152</v>
      </c>
      <c r="G446" s="4">
        <v>43466</v>
      </c>
      <c r="H446" s="4">
        <v>43830</v>
      </c>
      <c r="I446" s="7">
        <v>1982600</v>
      </c>
      <c r="J446" s="7">
        <v>743475</v>
      </c>
      <c r="K446" s="5">
        <f t="shared" si="16"/>
        <v>77898.707319948138</v>
      </c>
      <c r="L446" s="5">
        <f t="shared" si="17"/>
        <v>29212.01524498055</v>
      </c>
      <c r="M446" s="103" t="s">
        <v>1705</v>
      </c>
      <c r="N446" s="96" t="s">
        <v>104</v>
      </c>
      <c r="O446" s="44" t="s">
        <v>919</v>
      </c>
      <c r="P446" s="109">
        <v>22</v>
      </c>
      <c r="Q446" s="48"/>
      <c r="S446"/>
      <c r="T446"/>
    </row>
    <row r="447" spans="2:20" s="14" customFormat="1" ht="51.75" x14ac:dyDescent="0.25">
      <c r="B447" s="155"/>
      <c r="C447" s="8" t="s">
        <v>19</v>
      </c>
      <c r="D447" s="43" t="s">
        <v>1451</v>
      </c>
      <c r="E447" s="43" t="s">
        <v>60</v>
      </c>
      <c r="F447" s="43" t="s">
        <v>1558</v>
      </c>
      <c r="G447" s="4">
        <v>43617</v>
      </c>
      <c r="H447" s="4">
        <v>44377</v>
      </c>
      <c r="I447" s="7">
        <v>993660</v>
      </c>
      <c r="J447" s="7">
        <v>372622</v>
      </c>
      <c r="K447" s="5">
        <f t="shared" si="16"/>
        <v>39042.080861262817</v>
      </c>
      <c r="L447" s="5">
        <f t="shared" si="17"/>
        <v>14640.760677380063</v>
      </c>
      <c r="M447" s="103" t="s">
        <v>1706</v>
      </c>
      <c r="N447" s="43" t="s">
        <v>5</v>
      </c>
      <c r="O447" s="44" t="s">
        <v>919</v>
      </c>
      <c r="P447" s="109">
        <v>21</v>
      </c>
      <c r="Q447" s="48"/>
      <c r="S447"/>
      <c r="T447"/>
    </row>
    <row r="448" spans="2:20" s="14" customFormat="1" ht="39" x14ac:dyDescent="0.25">
      <c r="B448" s="155"/>
      <c r="C448" s="34" t="s">
        <v>19</v>
      </c>
      <c r="D448" s="43" t="s">
        <v>59</v>
      </c>
      <c r="E448" s="43" t="s">
        <v>1495</v>
      </c>
      <c r="F448" s="43" t="s">
        <v>1559</v>
      </c>
      <c r="G448" s="4">
        <v>43616</v>
      </c>
      <c r="H448" s="4">
        <v>43738</v>
      </c>
      <c r="I448" s="7">
        <v>881634</v>
      </c>
      <c r="J448" s="7">
        <v>330633</v>
      </c>
      <c r="K448" s="5">
        <f t="shared" si="16"/>
        <v>34640.446347884172</v>
      </c>
      <c r="L448" s="5">
        <f t="shared" si="17"/>
        <v>12990.963026993046</v>
      </c>
      <c r="M448" s="104" t="s">
        <v>1707</v>
      </c>
      <c r="N448" s="43" t="s">
        <v>58</v>
      </c>
      <c r="O448" s="44" t="s">
        <v>919</v>
      </c>
      <c r="P448" s="109">
        <v>29</v>
      </c>
      <c r="Q448" s="48"/>
      <c r="S448"/>
      <c r="T448"/>
    </row>
    <row r="449" spans="2:20" s="14" customFormat="1" ht="26.25" x14ac:dyDescent="0.25">
      <c r="B449" s="155"/>
      <c r="C449" s="8" t="s">
        <v>19</v>
      </c>
      <c r="D449" s="43" t="s">
        <v>1452</v>
      </c>
      <c r="E449" s="43" t="s">
        <v>1496</v>
      </c>
      <c r="F449" s="43" t="s">
        <v>224</v>
      </c>
      <c r="G449" s="4">
        <v>43646</v>
      </c>
      <c r="H449" s="4">
        <v>44377</v>
      </c>
      <c r="I449" s="7">
        <v>3245000</v>
      </c>
      <c r="J449" s="7">
        <v>1216875</v>
      </c>
      <c r="K449" s="5">
        <f t="shared" si="16"/>
        <v>127499.90177203254</v>
      </c>
      <c r="L449" s="5">
        <f t="shared" si="17"/>
        <v>47812.463164512199</v>
      </c>
      <c r="M449" s="104" t="s">
        <v>1709</v>
      </c>
      <c r="N449" s="43" t="s">
        <v>5</v>
      </c>
      <c r="O449" s="44" t="s">
        <v>919</v>
      </c>
      <c r="P449" s="109">
        <v>23</v>
      </c>
      <c r="Q449" s="48"/>
      <c r="S449"/>
      <c r="T449"/>
    </row>
    <row r="450" spans="2:20" s="14" customFormat="1" ht="90" x14ac:dyDescent="0.25">
      <c r="B450" s="155"/>
      <c r="C450" s="34" t="s">
        <v>19</v>
      </c>
      <c r="D450" s="43" t="s">
        <v>1453</v>
      </c>
      <c r="E450" s="43" t="s">
        <v>1497</v>
      </c>
      <c r="F450" s="43" t="s">
        <v>1568</v>
      </c>
      <c r="G450" s="4">
        <v>43555</v>
      </c>
      <c r="H450" s="4">
        <v>44347</v>
      </c>
      <c r="I450" s="7">
        <v>3492642</v>
      </c>
      <c r="J450" s="7">
        <v>1309740</v>
      </c>
      <c r="K450" s="5">
        <f t="shared" si="16"/>
        <v>137230.04989980746</v>
      </c>
      <c r="L450" s="5">
        <f t="shared" si="17"/>
        <v>51461.239244037562</v>
      </c>
      <c r="M450" s="103" t="s">
        <v>1711</v>
      </c>
      <c r="N450" s="43" t="s">
        <v>5</v>
      </c>
      <c r="O450" s="44" t="s">
        <v>919</v>
      </c>
      <c r="P450" s="110">
        <v>29</v>
      </c>
      <c r="Q450" s="48"/>
      <c r="S450"/>
      <c r="T450"/>
    </row>
    <row r="451" spans="2:20" s="14" customFormat="1" ht="26.25" x14ac:dyDescent="0.25">
      <c r="B451" s="155"/>
      <c r="C451" s="8" t="s">
        <v>19</v>
      </c>
      <c r="D451" s="43" t="s">
        <v>634</v>
      </c>
      <c r="E451" s="43" t="s">
        <v>1498</v>
      </c>
      <c r="F451" s="43" t="s">
        <v>1577</v>
      </c>
      <c r="G451" s="4">
        <v>43646</v>
      </c>
      <c r="H451" s="4">
        <v>44377</v>
      </c>
      <c r="I451" s="7">
        <v>3206000</v>
      </c>
      <c r="J451" s="7">
        <v>1202250</v>
      </c>
      <c r="K451" s="5">
        <f t="shared" si="16"/>
        <v>125967.54547954893</v>
      </c>
      <c r="L451" s="5">
        <f t="shared" si="17"/>
        <v>47237.829554830852</v>
      </c>
      <c r="M451" s="103" t="s">
        <v>1717</v>
      </c>
      <c r="N451" s="43" t="s">
        <v>5</v>
      </c>
      <c r="O451" s="44" t="s">
        <v>919</v>
      </c>
      <c r="P451" s="110">
        <v>23</v>
      </c>
      <c r="Q451" s="48"/>
      <c r="S451"/>
      <c r="T451"/>
    </row>
    <row r="452" spans="2:20" s="14" customFormat="1" ht="26.25" x14ac:dyDescent="0.25">
      <c r="B452" s="155"/>
      <c r="C452" s="34" t="s">
        <v>19</v>
      </c>
      <c r="D452" s="43" t="s">
        <v>335</v>
      </c>
      <c r="E452" s="43" t="s">
        <v>1499</v>
      </c>
      <c r="F452" s="43" t="s">
        <v>1578</v>
      </c>
      <c r="G452" s="4">
        <v>43480</v>
      </c>
      <c r="H452" s="4">
        <v>44270</v>
      </c>
      <c r="I452" s="7">
        <v>620000</v>
      </c>
      <c r="J452" s="7">
        <v>232500</v>
      </c>
      <c r="K452" s="5">
        <f t="shared" si="16"/>
        <v>24360.535931790499</v>
      </c>
      <c r="L452" s="5">
        <f t="shared" si="17"/>
        <v>9135.2009744214374</v>
      </c>
      <c r="M452" s="103" t="s">
        <v>979</v>
      </c>
      <c r="N452" s="43" t="s">
        <v>5</v>
      </c>
      <c r="O452" s="44" t="s">
        <v>919</v>
      </c>
      <c r="P452" s="110">
        <v>28</v>
      </c>
      <c r="Q452" s="48"/>
      <c r="S452"/>
      <c r="T452"/>
    </row>
    <row r="453" spans="2:20" s="14" customFormat="1" ht="39" x14ac:dyDescent="0.25">
      <c r="B453" s="155"/>
      <c r="C453" s="8" t="s">
        <v>19</v>
      </c>
      <c r="D453" s="43" t="s">
        <v>335</v>
      </c>
      <c r="E453" s="43" t="s">
        <v>1500</v>
      </c>
      <c r="F453" s="43" t="s">
        <v>1580</v>
      </c>
      <c r="G453" s="4">
        <v>43480</v>
      </c>
      <c r="H453" s="4">
        <v>43799</v>
      </c>
      <c r="I453" s="7">
        <v>1260000</v>
      </c>
      <c r="J453" s="7">
        <v>472500</v>
      </c>
      <c r="K453" s="5">
        <f t="shared" si="16"/>
        <v>49506.895603316174</v>
      </c>
      <c r="L453" s="5">
        <f t="shared" si="17"/>
        <v>18565.085851243566</v>
      </c>
      <c r="M453" s="104" t="s">
        <v>1962</v>
      </c>
      <c r="N453" s="43" t="s">
        <v>5</v>
      </c>
      <c r="O453" s="44" t="s">
        <v>919</v>
      </c>
      <c r="P453" s="110">
        <v>25</v>
      </c>
      <c r="Q453" s="48"/>
      <c r="S453"/>
      <c r="T453"/>
    </row>
    <row r="454" spans="2:20" s="14" customFormat="1" ht="26.25" x14ac:dyDescent="0.25">
      <c r="B454" s="155"/>
      <c r="C454" s="34" t="s">
        <v>19</v>
      </c>
      <c r="D454" s="43" t="s">
        <v>335</v>
      </c>
      <c r="E454" s="43" t="s">
        <v>1501</v>
      </c>
      <c r="F454" s="43" t="s">
        <v>1582</v>
      </c>
      <c r="G454" s="4">
        <v>43480</v>
      </c>
      <c r="H454" s="4">
        <v>43936</v>
      </c>
      <c r="I454" s="7">
        <v>793600</v>
      </c>
      <c r="J454" s="7">
        <v>297600</v>
      </c>
      <c r="K454" s="5">
        <f t="shared" ref="K454:K485" si="18">I454/$R$3</f>
        <v>31181.48599269184</v>
      </c>
      <c r="L454" s="5">
        <f t="shared" ref="L454:L485" si="19">J454/$R$3</f>
        <v>11693.057247259439</v>
      </c>
      <c r="M454" s="103" t="s">
        <v>979</v>
      </c>
      <c r="N454" s="43" t="s">
        <v>5</v>
      </c>
      <c r="O454" s="44" t="s">
        <v>919</v>
      </c>
      <c r="P454" s="110">
        <v>30</v>
      </c>
      <c r="Q454" s="48"/>
      <c r="S454"/>
      <c r="T454"/>
    </row>
    <row r="455" spans="2:20" s="14" customFormat="1" ht="26.25" x14ac:dyDescent="0.25">
      <c r="B455" s="155"/>
      <c r="C455" s="8" t="s">
        <v>19</v>
      </c>
      <c r="D455" s="43" t="s">
        <v>1454</v>
      </c>
      <c r="E455" s="43" t="s">
        <v>1502</v>
      </c>
      <c r="F455" s="43" t="s">
        <v>224</v>
      </c>
      <c r="G455" s="4">
        <v>43646</v>
      </c>
      <c r="H455" s="4">
        <v>44377</v>
      </c>
      <c r="I455" s="7">
        <v>2025500</v>
      </c>
      <c r="J455" s="7">
        <v>759562</v>
      </c>
      <c r="K455" s="5">
        <f t="shared" si="18"/>
        <v>79584.299241680084</v>
      </c>
      <c r="L455" s="5">
        <f t="shared" si="19"/>
        <v>29844.092570036541</v>
      </c>
      <c r="M455" s="103" t="s">
        <v>1719</v>
      </c>
      <c r="N455" s="43" t="s">
        <v>104</v>
      </c>
      <c r="O455" s="44" t="s">
        <v>919</v>
      </c>
      <c r="P455" s="110">
        <v>23</v>
      </c>
      <c r="Q455" s="48"/>
      <c r="S455"/>
      <c r="T455"/>
    </row>
    <row r="456" spans="2:20" s="14" customFormat="1" ht="26.25" x14ac:dyDescent="0.25">
      <c r="B456" s="155"/>
      <c r="C456" s="34" t="s">
        <v>19</v>
      </c>
      <c r="D456" s="43" t="s">
        <v>1291</v>
      </c>
      <c r="E456" s="43" t="s">
        <v>1503</v>
      </c>
      <c r="F456" s="43" t="s">
        <v>1584</v>
      </c>
      <c r="G456" s="4">
        <v>43646</v>
      </c>
      <c r="H456" s="4">
        <v>44377</v>
      </c>
      <c r="I456" s="7">
        <v>1550000</v>
      </c>
      <c r="J456" s="7">
        <v>581250</v>
      </c>
      <c r="K456" s="5">
        <f t="shared" si="18"/>
        <v>60901.339829476245</v>
      </c>
      <c r="L456" s="5">
        <f t="shared" si="19"/>
        <v>22838.002436053594</v>
      </c>
      <c r="M456" s="103" t="s">
        <v>1720</v>
      </c>
      <c r="N456" s="43" t="s">
        <v>5</v>
      </c>
      <c r="O456" s="44" t="s">
        <v>919</v>
      </c>
      <c r="P456" s="110">
        <v>29</v>
      </c>
      <c r="Q456" s="48"/>
      <c r="S456"/>
      <c r="T456"/>
    </row>
    <row r="457" spans="2:20" s="14" customFormat="1" ht="26.25" x14ac:dyDescent="0.25">
      <c r="B457" s="155"/>
      <c r="C457" s="8" t="s">
        <v>19</v>
      </c>
      <c r="D457" s="43" t="s">
        <v>1455</v>
      </c>
      <c r="E457" s="43" t="s">
        <v>1504</v>
      </c>
      <c r="F457" s="43" t="s">
        <v>224</v>
      </c>
      <c r="G457" s="4">
        <v>43646</v>
      </c>
      <c r="H457" s="4">
        <v>44377</v>
      </c>
      <c r="I457" s="7">
        <v>1925800</v>
      </c>
      <c r="J457" s="7">
        <v>722175</v>
      </c>
      <c r="K457" s="5">
        <f t="shared" si="18"/>
        <v>75666.967899100229</v>
      </c>
      <c r="L457" s="5">
        <f t="shared" si="19"/>
        <v>28375.112962162588</v>
      </c>
      <c r="M457" s="104" t="s">
        <v>1963</v>
      </c>
      <c r="N457" s="43" t="s">
        <v>5</v>
      </c>
      <c r="O457" s="44" t="s">
        <v>919</v>
      </c>
      <c r="P457" s="110">
        <v>30</v>
      </c>
      <c r="Q457" s="48"/>
      <c r="S457"/>
      <c r="T457"/>
    </row>
    <row r="458" spans="2:20" s="14" customFormat="1" ht="26.25" x14ac:dyDescent="0.25">
      <c r="B458" s="155"/>
      <c r="C458" s="34" t="s">
        <v>19</v>
      </c>
      <c r="D458" s="43" t="s">
        <v>59</v>
      </c>
      <c r="E458" s="43" t="s">
        <v>1505</v>
      </c>
      <c r="F458" s="43" t="s">
        <v>1562</v>
      </c>
      <c r="G458" s="4">
        <v>43615</v>
      </c>
      <c r="H458" s="4">
        <v>43799</v>
      </c>
      <c r="I458" s="7">
        <v>1820511</v>
      </c>
      <c r="J458" s="7">
        <v>682728</v>
      </c>
      <c r="K458" s="5">
        <f t="shared" si="18"/>
        <v>71530.038112451381</v>
      </c>
      <c r="L458" s="5">
        <f t="shared" si="19"/>
        <v>26825.193509095909</v>
      </c>
      <c r="M458" s="103" t="s">
        <v>969</v>
      </c>
      <c r="N458" s="43" t="s">
        <v>58</v>
      </c>
      <c r="O458" s="44" t="s">
        <v>919</v>
      </c>
      <c r="P458" s="110">
        <v>28</v>
      </c>
      <c r="Q458" s="48"/>
      <c r="S458"/>
      <c r="T458"/>
    </row>
    <row r="459" spans="2:20" s="14" customFormat="1" ht="90" x14ac:dyDescent="0.25">
      <c r="B459" s="155"/>
      <c r="C459" s="8" t="s">
        <v>19</v>
      </c>
      <c r="D459" s="43" t="s">
        <v>144</v>
      </c>
      <c r="E459" s="43" t="s">
        <v>1506</v>
      </c>
      <c r="F459" s="43" t="s">
        <v>1574</v>
      </c>
      <c r="G459" s="4">
        <v>43586</v>
      </c>
      <c r="H459" s="4">
        <v>43920</v>
      </c>
      <c r="I459" s="7">
        <v>5995000</v>
      </c>
      <c r="J459" s="7">
        <v>2248125</v>
      </c>
      <c r="K459" s="5">
        <f t="shared" si="18"/>
        <v>235550.66598561942</v>
      </c>
      <c r="L459" s="5">
        <f t="shared" si="19"/>
        <v>88331.499744607281</v>
      </c>
      <c r="M459" s="103" t="s">
        <v>985</v>
      </c>
      <c r="N459" s="43" t="s">
        <v>40</v>
      </c>
      <c r="O459" s="44" t="s">
        <v>919</v>
      </c>
      <c r="P459" s="110">
        <v>32</v>
      </c>
      <c r="Q459" s="48"/>
      <c r="S459"/>
      <c r="T459"/>
    </row>
    <row r="460" spans="2:20" s="14" customFormat="1" ht="26.25" x14ac:dyDescent="0.25">
      <c r="B460" s="155"/>
      <c r="C460" s="34" t="s">
        <v>19</v>
      </c>
      <c r="D460" s="43" t="s">
        <v>1456</v>
      </c>
      <c r="E460" s="43" t="s">
        <v>1507</v>
      </c>
      <c r="F460" s="43" t="s">
        <v>1560</v>
      </c>
      <c r="G460" s="4">
        <v>43646</v>
      </c>
      <c r="H460" s="4">
        <v>44377</v>
      </c>
      <c r="I460" s="7">
        <v>1660000</v>
      </c>
      <c r="J460" s="7">
        <v>622500</v>
      </c>
      <c r="K460" s="5">
        <f t="shared" si="18"/>
        <v>65223.370398019724</v>
      </c>
      <c r="L460" s="5">
        <f t="shared" si="19"/>
        <v>24458.763899257396</v>
      </c>
      <c r="M460" s="103" t="s">
        <v>1712</v>
      </c>
      <c r="N460" s="43" t="s">
        <v>9</v>
      </c>
      <c r="O460" s="44" t="s">
        <v>919</v>
      </c>
      <c r="P460" s="110">
        <v>20</v>
      </c>
      <c r="Q460" s="48"/>
      <c r="S460"/>
      <c r="T460"/>
    </row>
    <row r="461" spans="2:20" s="14" customFormat="1" ht="30" customHeight="1" x14ac:dyDescent="0.25">
      <c r="B461" s="155"/>
      <c r="C461" s="8" t="s">
        <v>19</v>
      </c>
      <c r="D461" s="43" t="s">
        <v>1456</v>
      </c>
      <c r="E461" s="43" t="s">
        <v>1508</v>
      </c>
      <c r="F461" s="43" t="s">
        <v>1560</v>
      </c>
      <c r="G461" s="4">
        <v>43646</v>
      </c>
      <c r="H461" s="4">
        <v>44377</v>
      </c>
      <c r="I461" s="7">
        <v>4800000</v>
      </c>
      <c r="J461" s="7">
        <v>1800000</v>
      </c>
      <c r="K461" s="5">
        <f t="shared" si="18"/>
        <v>188597.69753644257</v>
      </c>
      <c r="L461" s="5">
        <f t="shared" si="19"/>
        <v>70724.136576165969</v>
      </c>
      <c r="M461" s="103" t="s">
        <v>1712</v>
      </c>
      <c r="N461" s="43" t="s">
        <v>9</v>
      </c>
      <c r="O461" s="44" t="s">
        <v>919</v>
      </c>
      <c r="P461" s="110">
        <v>20</v>
      </c>
      <c r="Q461" s="48"/>
      <c r="S461"/>
      <c r="T461"/>
    </row>
    <row r="462" spans="2:20" s="14" customFormat="1" ht="26.25" x14ac:dyDescent="0.25">
      <c r="B462" s="155"/>
      <c r="C462" s="34" t="s">
        <v>19</v>
      </c>
      <c r="D462" s="43" t="s">
        <v>544</v>
      </c>
      <c r="E462" s="43" t="s">
        <v>1509</v>
      </c>
      <c r="F462" s="43" t="s">
        <v>226</v>
      </c>
      <c r="G462" s="4">
        <v>43646</v>
      </c>
      <c r="H462" s="4">
        <v>44377</v>
      </c>
      <c r="I462" s="7">
        <v>2397000</v>
      </c>
      <c r="J462" s="7">
        <v>898875</v>
      </c>
      <c r="K462" s="5">
        <f t="shared" si="18"/>
        <v>94180.975207261014</v>
      </c>
      <c r="L462" s="5">
        <f t="shared" si="19"/>
        <v>35317.865702722876</v>
      </c>
      <c r="M462" s="103" t="s">
        <v>984</v>
      </c>
      <c r="N462" s="43" t="s">
        <v>72</v>
      </c>
      <c r="O462" s="44" t="s">
        <v>919</v>
      </c>
      <c r="P462" s="110">
        <v>35</v>
      </c>
      <c r="Q462" s="48"/>
      <c r="S462"/>
      <c r="T462"/>
    </row>
    <row r="463" spans="2:20" s="14" customFormat="1" ht="26.25" x14ac:dyDescent="0.25">
      <c r="B463" s="155"/>
      <c r="C463" s="8" t="s">
        <v>19</v>
      </c>
      <c r="D463" s="43" t="s">
        <v>117</v>
      </c>
      <c r="E463" s="43" t="s">
        <v>1510</v>
      </c>
      <c r="F463" s="43" t="s">
        <v>1581</v>
      </c>
      <c r="G463" s="4">
        <v>43646</v>
      </c>
      <c r="H463" s="4">
        <v>44377</v>
      </c>
      <c r="I463" s="7">
        <v>10955701</v>
      </c>
      <c r="J463" s="7">
        <v>2465032</v>
      </c>
      <c r="K463" s="5">
        <f t="shared" si="18"/>
        <v>430462.49656202114</v>
      </c>
      <c r="L463" s="5">
        <f t="shared" si="19"/>
        <v>96854.033240344186</v>
      </c>
      <c r="M463" s="103" t="s">
        <v>1718</v>
      </c>
      <c r="N463" s="43" t="s">
        <v>5</v>
      </c>
      <c r="O463" s="44" t="s">
        <v>919</v>
      </c>
      <c r="P463" s="110">
        <v>38</v>
      </c>
      <c r="Q463" s="48"/>
      <c r="S463"/>
      <c r="T463"/>
    </row>
    <row r="464" spans="2:20" s="14" customFormat="1" ht="77.25" customHeight="1" x14ac:dyDescent="0.25">
      <c r="B464" s="155"/>
      <c r="C464" s="34" t="s">
        <v>19</v>
      </c>
      <c r="D464" s="43" t="s">
        <v>3</v>
      </c>
      <c r="E464" s="43" t="s">
        <v>1511</v>
      </c>
      <c r="F464" s="43" t="s">
        <v>1339</v>
      </c>
      <c r="G464" s="4">
        <v>43770</v>
      </c>
      <c r="H464" s="4">
        <v>44137</v>
      </c>
      <c r="I464" s="7">
        <v>306000</v>
      </c>
      <c r="J464" s="7">
        <v>114750</v>
      </c>
      <c r="K464" s="5">
        <f t="shared" si="18"/>
        <v>12023.103217948214</v>
      </c>
      <c r="L464" s="5">
        <f t="shared" si="19"/>
        <v>4508.6637067305801</v>
      </c>
      <c r="M464" s="103" t="s">
        <v>973</v>
      </c>
      <c r="N464" s="43" t="s">
        <v>5</v>
      </c>
      <c r="O464" s="44" t="s">
        <v>919</v>
      </c>
      <c r="P464" s="110">
        <v>27</v>
      </c>
      <c r="Q464" s="48"/>
      <c r="S464"/>
      <c r="T464"/>
    </row>
    <row r="465" spans="2:20" s="14" customFormat="1" ht="39" x14ac:dyDescent="0.25">
      <c r="B465" s="155"/>
      <c r="C465" s="8" t="s">
        <v>19</v>
      </c>
      <c r="D465" s="43" t="s">
        <v>576</v>
      </c>
      <c r="E465" s="43" t="s">
        <v>1512</v>
      </c>
      <c r="F465" s="43" t="s">
        <v>1594</v>
      </c>
      <c r="G465" s="4">
        <v>43691</v>
      </c>
      <c r="H465" s="4">
        <v>44348</v>
      </c>
      <c r="I465" s="7">
        <v>80000</v>
      </c>
      <c r="J465" s="7">
        <v>30000</v>
      </c>
      <c r="K465" s="5">
        <f t="shared" si="18"/>
        <v>3143.2949589407094</v>
      </c>
      <c r="L465" s="5">
        <f t="shared" si="19"/>
        <v>1178.7356096027661</v>
      </c>
      <c r="M465" s="103" t="s">
        <v>1704</v>
      </c>
      <c r="N465" s="43" t="s">
        <v>5</v>
      </c>
      <c r="O465" s="44" t="s">
        <v>919</v>
      </c>
      <c r="P465" s="110">
        <v>28</v>
      </c>
      <c r="Q465" s="48"/>
      <c r="S465"/>
      <c r="T465"/>
    </row>
    <row r="466" spans="2:20" s="14" customFormat="1" ht="26.25" x14ac:dyDescent="0.25">
      <c r="B466" s="155"/>
      <c r="C466" s="34" t="s">
        <v>19</v>
      </c>
      <c r="D466" s="43" t="s">
        <v>49</v>
      </c>
      <c r="E466" s="43" t="s">
        <v>1513</v>
      </c>
      <c r="F466" s="43" t="s">
        <v>1609</v>
      </c>
      <c r="G466" s="4">
        <v>43617</v>
      </c>
      <c r="H466" s="4">
        <v>44196</v>
      </c>
      <c r="I466" s="7">
        <v>332000</v>
      </c>
      <c r="J466" s="7">
        <v>124500</v>
      </c>
      <c r="K466" s="5">
        <f t="shared" si="18"/>
        <v>13044.674079603945</v>
      </c>
      <c r="L466" s="5">
        <f t="shared" si="19"/>
        <v>4891.7527798514793</v>
      </c>
      <c r="M466" s="103" t="s">
        <v>1713</v>
      </c>
      <c r="N466" s="43" t="s">
        <v>5</v>
      </c>
      <c r="O466" s="44" t="s">
        <v>919</v>
      </c>
      <c r="P466" s="110">
        <v>30</v>
      </c>
      <c r="Q466" s="48"/>
      <c r="S466"/>
      <c r="T466"/>
    </row>
    <row r="467" spans="2:20" s="14" customFormat="1" ht="39" x14ac:dyDescent="0.25">
      <c r="B467" s="155"/>
      <c r="C467" s="8" t="s">
        <v>19</v>
      </c>
      <c r="D467" s="43" t="s">
        <v>341</v>
      </c>
      <c r="E467" s="43" t="s">
        <v>1514</v>
      </c>
      <c r="F467" s="43" t="s">
        <v>1611</v>
      </c>
      <c r="G467" s="4">
        <v>43619</v>
      </c>
      <c r="H467" s="4">
        <v>44012</v>
      </c>
      <c r="I467" s="7">
        <v>165000</v>
      </c>
      <c r="J467" s="7">
        <v>61875</v>
      </c>
      <c r="K467" s="5">
        <f t="shared" si="18"/>
        <v>6483.045852815213</v>
      </c>
      <c r="L467" s="5">
        <f t="shared" si="19"/>
        <v>2431.142194805705</v>
      </c>
      <c r="M467" s="103" t="s">
        <v>1338</v>
      </c>
      <c r="N467" s="43" t="s">
        <v>5</v>
      </c>
      <c r="O467" s="44" t="s">
        <v>919</v>
      </c>
      <c r="P467" s="110">
        <v>24</v>
      </c>
      <c r="Q467" s="48"/>
      <c r="S467"/>
      <c r="T467"/>
    </row>
    <row r="468" spans="2:20" s="14" customFormat="1" ht="90" x14ac:dyDescent="0.25">
      <c r="B468" s="155"/>
      <c r="C468" s="34" t="s">
        <v>19</v>
      </c>
      <c r="D468" s="43" t="s">
        <v>111</v>
      </c>
      <c r="E468" s="43" t="s">
        <v>1515</v>
      </c>
      <c r="F468" s="43" t="s">
        <v>1619</v>
      </c>
      <c r="G468" s="4">
        <v>43934</v>
      </c>
      <c r="H468" s="4">
        <v>44104</v>
      </c>
      <c r="I468" s="7">
        <v>729000</v>
      </c>
      <c r="J468" s="7">
        <v>273375</v>
      </c>
      <c r="K468" s="5">
        <f t="shared" si="18"/>
        <v>28643.275313347214</v>
      </c>
      <c r="L468" s="5">
        <f t="shared" si="19"/>
        <v>10741.228242505205</v>
      </c>
      <c r="M468" s="103" t="s">
        <v>973</v>
      </c>
      <c r="N468" s="43" t="s">
        <v>5</v>
      </c>
      <c r="O468" s="44" t="s">
        <v>919</v>
      </c>
      <c r="P468" s="110">
        <v>34</v>
      </c>
      <c r="Q468" s="48"/>
      <c r="S468"/>
      <c r="T468"/>
    </row>
    <row r="469" spans="2:20" s="14" customFormat="1" ht="90" x14ac:dyDescent="0.25">
      <c r="B469" s="155"/>
      <c r="C469" s="8" t="s">
        <v>19</v>
      </c>
      <c r="D469" s="43" t="s">
        <v>33</v>
      </c>
      <c r="E469" s="43" t="s">
        <v>1516</v>
      </c>
      <c r="F469" s="43" t="s">
        <v>1623</v>
      </c>
      <c r="G469" s="4">
        <v>43709</v>
      </c>
      <c r="H469" s="4">
        <v>44561</v>
      </c>
      <c r="I469" s="7">
        <v>362900</v>
      </c>
      <c r="J469" s="7">
        <v>136087</v>
      </c>
      <c r="K469" s="5">
        <f t="shared" si="18"/>
        <v>14258.771757494793</v>
      </c>
      <c r="L469" s="5">
        <f t="shared" si="19"/>
        <v>5347.019763467054</v>
      </c>
      <c r="M469" s="103" t="s">
        <v>1732</v>
      </c>
      <c r="N469" s="43" t="s">
        <v>5</v>
      </c>
      <c r="O469" s="44" t="s">
        <v>919</v>
      </c>
      <c r="P469" s="110">
        <v>46</v>
      </c>
      <c r="Q469" s="48"/>
      <c r="S469"/>
      <c r="T469"/>
    </row>
    <row r="470" spans="2:20" s="14" customFormat="1" ht="81" customHeight="1" x14ac:dyDescent="0.25">
      <c r="B470" s="155"/>
      <c r="C470" s="34" t="s">
        <v>19</v>
      </c>
      <c r="D470" s="43" t="s">
        <v>1291</v>
      </c>
      <c r="E470" s="43" t="s">
        <v>1517</v>
      </c>
      <c r="F470" s="43" t="s">
        <v>1630</v>
      </c>
      <c r="G470" s="4">
        <v>43709</v>
      </c>
      <c r="H470" s="4">
        <v>43830</v>
      </c>
      <c r="I470" s="7">
        <v>113335</v>
      </c>
      <c r="J470" s="7">
        <v>42500</v>
      </c>
      <c r="K470" s="5">
        <f t="shared" si="18"/>
        <v>4453.0666771443166</v>
      </c>
      <c r="L470" s="5">
        <f t="shared" si="19"/>
        <v>1669.875446937252</v>
      </c>
      <c r="M470" s="103" t="s">
        <v>1738</v>
      </c>
      <c r="N470" s="43" t="s">
        <v>5</v>
      </c>
      <c r="O470" s="44" t="s">
        <v>919</v>
      </c>
      <c r="P470" s="110">
        <v>28</v>
      </c>
      <c r="Q470" s="48"/>
      <c r="S470"/>
      <c r="T470"/>
    </row>
    <row r="471" spans="2:20" s="14" customFormat="1" ht="51.75" x14ac:dyDescent="0.25">
      <c r="B471" s="155"/>
      <c r="C471" s="8" t="s">
        <v>19</v>
      </c>
      <c r="D471" s="43" t="s">
        <v>576</v>
      </c>
      <c r="E471" s="43" t="s">
        <v>1518</v>
      </c>
      <c r="F471" s="43" t="s">
        <v>1592</v>
      </c>
      <c r="G471" s="4">
        <v>43831</v>
      </c>
      <c r="H471" s="4">
        <v>44348</v>
      </c>
      <c r="I471" s="7">
        <v>200000</v>
      </c>
      <c r="J471" s="7">
        <v>75000</v>
      </c>
      <c r="K471" s="5">
        <f t="shared" si="18"/>
        <v>7858.2373973517742</v>
      </c>
      <c r="L471" s="5">
        <f t="shared" si="19"/>
        <v>2946.8390240069152</v>
      </c>
      <c r="M471" s="103" t="s">
        <v>1704</v>
      </c>
      <c r="N471" s="43" t="s">
        <v>5</v>
      </c>
      <c r="O471" s="44" t="s">
        <v>919</v>
      </c>
      <c r="P471" s="110">
        <v>28</v>
      </c>
      <c r="Q471" s="48"/>
      <c r="S471"/>
      <c r="T471"/>
    </row>
    <row r="472" spans="2:20" s="14" customFormat="1" ht="64.5" x14ac:dyDescent="0.25">
      <c r="B472" s="155"/>
      <c r="C472" s="34" t="s">
        <v>19</v>
      </c>
      <c r="D472" s="43" t="s">
        <v>341</v>
      </c>
      <c r="E472" s="43" t="s">
        <v>1519</v>
      </c>
      <c r="F472" s="43" t="s">
        <v>1610</v>
      </c>
      <c r="G472" s="4">
        <v>43619</v>
      </c>
      <c r="H472" s="4">
        <v>44012</v>
      </c>
      <c r="I472" s="7">
        <v>240000</v>
      </c>
      <c r="J472" s="7">
        <v>90000</v>
      </c>
      <c r="K472" s="5">
        <f t="shared" si="18"/>
        <v>9429.8848768221287</v>
      </c>
      <c r="L472" s="5">
        <f t="shared" si="19"/>
        <v>3536.2068288082983</v>
      </c>
      <c r="M472" s="103" t="s">
        <v>1338</v>
      </c>
      <c r="N472" s="43" t="s">
        <v>5</v>
      </c>
      <c r="O472" s="44" t="s">
        <v>919</v>
      </c>
      <c r="P472" s="110">
        <v>29</v>
      </c>
      <c r="Q472" s="48"/>
      <c r="S472"/>
      <c r="T472"/>
    </row>
    <row r="473" spans="2:20" s="14" customFormat="1" ht="39" x14ac:dyDescent="0.25">
      <c r="B473" s="155"/>
      <c r="C473" s="8" t="s">
        <v>19</v>
      </c>
      <c r="D473" s="43" t="s">
        <v>1457</v>
      </c>
      <c r="E473" s="43" t="s">
        <v>1492</v>
      </c>
      <c r="F473" s="43" t="s">
        <v>1614</v>
      </c>
      <c r="G473" s="4">
        <v>43647</v>
      </c>
      <c r="H473" s="4">
        <v>43951</v>
      </c>
      <c r="I473" s="7">
        <v>460000</v>
      </c>
      <c r="J473" s="7">
        <v>172500</v>
      </c>
      <c r="K473" s="5">
        <f t="shared" si="18"/>
        <v>18073.946013909081</v>
      </c>
      <c r="L473" s="5">
        <f t="shared" si="19"/>
        <v>6777.7297552159052</v>
      </c>
      <c r="M473" s="103" t="s">
        <v>1729</v>
      </c>
      <c r="N473" s="43" t="s">
        <v>5</v>
      </c>
      <c r="O473" s="44" t="s">
        <v>919</v>
      </c>
      <c r="P473" s="110">
        <v>43</v>
      </c>
      <c r="Q473" s="48"/>
      <c r="S473"/>
      <c r="T473"/>
    </row>
    <row r="474" spans="2:20" s="14" customFormat="1" ht="26.25" x14ac:dyDescent="0.25">
      <c r="B474" s="155"/>
      <c r="C474" s="34" t="s">
        <v>19</v>
      </c>
      <c r="D474" s="43" t="s">
        <v>1291</v>
      </c>
      <c r="E474" s="43" t="s">
        <v>1520</v>
      </c>
      <c r="F474" s="43" t="s">
        <v>1618</v>
      </c>
      <c r="G474" s="4">
        <v>43617</v>
      </c>
      <c r="H474" s="4">
        <v>44196</v>
      </c>
      <c r="I474" s="7">
        <v>60000</v>
      </c>
      <c r="J474" s="7">
        <v>22500</v>
      </c>
      <c r="K474" s="5">
        <f t="shared" si="18"/>
        <v>2357.4712192055322</v>
      </c>
      <c r="L474" s="5">
        <f t="shared" si="19"/>
        <v>884.05170720207457</v>
      </c>
      <c r="M474" s="103" t="s">
        <v>1706</v>
      </c>
      <c r="N474" s="43" t="s">
        <v>5</v>
      </c>
      <c r="O474" s="44" t="s">
        <v>919</v>
      </c>
      <c r="P474" s="110">
        <v>23</v>
      </c>
      <c r="Q474" s="48"/>
      <c r="S474"/>
      <c r="T474"/>
    </row>
    <row r="475" spans="2:20" s="14" customFormat="1" ht="69" customHeight="1" x14ac:dyDescent="0.25">
      <c r="B475" s="155"/>
      <c r="C475" s="8" t="s">
        <v>19</v>
      </c>
      <c r="D475" s="43" t="s">
        <v>73</v>
      </c>
      <c r="E475" s="43" t="s">
        <v>1521</v>
      </c>
      <c r="F475" s="43" t="s">
        <v>1590</v>
      </c>
      <c r="G475" s="4">
        <v>43799</v>
      </c>
      <c r="H475" s="4">
        <v>43981</v>
      </c>
      <c r="I475" s="7">
        <v>416000</v>
      </c>
      <c r="J475" s="7">
        <v>156000</v>
      </c>
      <c r="K475" s="5">
        <f t="shared" si="18"/>
        <v>16345.13378649169</v>
      </c>
      <c r="L475" s="5">
        <f t="shared" si="19"/>
        <v>6129.425169934384</v>
      </c>
      <c r="M475" s="103" t="s">
        <v>1364</v>
      </c>
      <c r="N475" s="43" t="s">
        <v>72</v>
      </c>
      <c r="O475" s="44" t="s">
        <v>919</v>
      </c>
      <c r="P475" s="110">
        <v>41</v>
      </c>
      <c r="Q475" s="48"/>
      <c r="S475"/>
      <c r="T475"/>
    </row>
    <row r="476" spans="2:20" s="14" customFormat="1" ht="39" x14ac:dyDescent="0.25">
      <c r="B476" s="155"/>
      <c r="C476" s="34" t="s">
        <v>19</v>
      </c>
      <c r="D476" s="43" t="s">
        <v>1291</v>
      </c>
      <c r="E476" s="43" t="s">
        <v>1522</v>
      </c>
      <c r="F476" s="43" t="s">
        <v>1627</v>
      </c>
      <c r="G476" s="4">
        <v>43678</v>
      </c>
      <c r="H476" s="4">
        <v>43920</v>
      </c>
      <c r="I476" s="7">
        <v>72986</v>
      </c>
      <c r="J476" s="7">
        <v>27369</v>
      </c>
      <c r="K476" s="5">
        <f t="shared" si="18"/>
        <v>2867.7065734155826</v>
      </c>
      <c r="L476" s="5">
        <f t="shared" si="19"/>
        <v>1075.3604966406035</v>
      </c>
      <c r="M476" s="103" t="s">
        <v>1736</v>
      </c>
      <c r="N476" s="43" t="s">
        <v>63</v>
      </c>
      <c r="O476" s="44" t="s">
        <v>919</v>
      </c>
      <c r="P476" s="110">
        <v>26</v>
      </c>
      <c r="Q476" s="48"/>
      <c r="S476"/>
      <c r="T476"/>
    </row>
    <row r="477" spans="2:20" s="14" customFormat="1" ht="39" x14ac:dyDescent="0.25">
      <c r="B477" s="155"/>
      <c r="C477" s="8" t="s">
        <v>19</v>
      </c>
      <c r="D477" s="43" t="s">
        <v>59</v>
      </c>
      <c r="E477" s="43" t="s">
        <v>60</v>
      </c>
      <c r="F477" s="43" t="s">
        <v>1561</v>
      </c>
      <c r="G477" s="4">
        <v>43647</v>
      </c>
      <c r="H477" s="4">
        <v>43769</v>
      </c>
      <c r="I477" s="7">
        <v>730179</v>
      </c>
      <c r="J477" s="7">
        <v>273816</v>
      </c>
      <c r="K477" s="5">
        <f t="shared" si="18"/>
        <v>28689.599622804606</v>
      </c>
      <c r="L477" s="5">
        <f t="shared" si="19"/>
        <v>10758.555655966367</v>
      </c>
      <c r="M477" s="103" t="s">
        <v>969</v>
      </c>
      <c r="N477" s="43" t="s">
        <v>58</v>
      </c>
      <c r="O477" s="44" t="s">
        <v>919</v>
      </c>
      <c r="P477" s="110">
        <v>28</v>
      </c>
      <c r="Q477" s="48"/>
      <c r="S477"/>
      <c r="T477"/>
    </row>
    <row r="478" spans="2:20" s="14" customFormat="1" ht="64.5" x14ac:dyDescent="0.25">
      <c r="B478" s="155"/>
      <c r="C478" s="34" t="s">
        <v>19</v>
      </c>
      <c r="D478" s="43" t="s">
        <v>117</v>
      </c>
      <c r="E478" s="43" t="s">
        <v>1523</v>
      </c>
      <c r="F478" s="43" t="s">
        <v>1586</v>
      </c>
      <c r="G478" s="4">
        <v>43646</v>
      </c>
      <c r="H478" s="4">
        <v>44377</v>
      </c>
      <c r="I478" s="7">
        <v>1959980</v>
      </c>
      <c r="J478" s="7">
        <v>440995</v>
      </c>
      <c r="K478" s="5">
        <f t="shared" si="18"/>
        <v>77009.940670307653</v>
      </c>
      <c r="L478" s="5">
        <f t="shared" si="19"/>
        <v>17327.217005225728</v>
      </c>
      <c r="M478" s="104" t="s">
        <v>1964</v>
      </c>
      <c r="N478" s="43" t="s">
        <v>5</v>
      </c>
      <c r="O478" s="44" t="s">
        <v>919</v>
      </c>
      <c r="P478" s="110">
        <v>38</v>
      </c>
      <c r="Q478" s="48"/>
      <c r="S478"/>
      <c r="T478"/>
    </row>
    <row r="479" spans="2:20" s="14" customFormat="1" ht="26.25" x14ac:dyDescent="0.25">
      <c r="B479" s="155"/>
      <c r="C479" s="8" t="s">
        <v>19</v>
      </c>
      <c r="D479" s="43" t="s">
        <v>1458</v>
      </c>
      <c r="E479" s="43" t="s">
        <v>1524</v>
      </c>
      <c r="F479" s="43" t="s">
        <v>224</v>
      </c>
      <c r="G479" s="4">
        <v>43646</v>
      </c>
      <c r="H479" s="4">
        <v>44377</v>
      </c>
      <c r="I479" s="7">
        <v>1586000</v>
      </c>
      <c r="J479" s="7">
        <v>594750</v>
      </c>
      <c r="K479" s="5">
        <f t="shared" si="18"/>
        <v>62315.822560999564</v>
      </c>
      <c r="L479" s="5">
        <f t="shared" si="19"/>
        <v>23368.433460374836</v>
      </c>
      <c r="M479" s="103" t="s">
        <v>1721</v>
      </c>
      <c r="N479" s="43" t="s">
        <v>63</v>
      </c>
      <c r="O479" s="44" t="s">
        <v>919</v>
      </c>
      <c r="P479" s="110">
        <v>30</v>
      </c>
      <c r="Q479" s="48"/>
      <c r="S479"/>
      <c r="T479"/>
    </row>
    <row r="480" spans="2:20" s="14" customFormat="1" ht="26.25" x14ac:dyDescent="0.25">
      <c r="B480" s="155"/>
      <c r="C480" s="34" t="s">
        <v>19</v>
      </c>
      <c r="D480" s="43" t="s">
        <v>105</v>
      </c>
      <c r="E480" s="43" t="s">
        <v>106</v>
      </c>
      <c r="F480" s="43" t="s">
        <v>1615</v>
      </c>
      <c r="G480" s="4">
        <v>43578</v>
      </c>
      <c r="H480" s="4">
        <v>43738</v>
      </c>
      <c r="I480" s="7">
        <v>165000</v>
      </c>
      <c r="J480" s="7">
        <v>61875</v>
      </c>
      <c r="K480" s="5">
        <f t="shared" si="18"/>
        <v>6483.045852815213</v>
      </c>
      <c r="L480" s="5">
        <f t="shared" si="19"/>
        <v>2431.142194805705</v>
      </c>
      <c r="M480" s="103" t="s">
        <v>1730</v>
      </c>
      <c r="N480" s="43" t="s">
        <v>72</v>
      </c>
      <c r="O480" s="44" t="s">
        <v>919</v>
      </c>
      <c r="P480" s="110">
        <v>33</v>
      </c>
      <c r="Q480" s="48"/>
      <c r="S480"/>
      <c r="T480"/>
    </row>
    <row r="481" spans="2:20" s="14" customFormat="1" ht="77.25" x14ac:dyDescent="0.25">
      <c r="B481" s="155"/>
      <c r="C481" s="8" t="s">
        <v>19</v>
      </c>
      <c r="D481" s="43" t="s">
        <v>1459</v>
      </c>
      <c r="E481" s="43" t="s">
        <v>1525</v>
      </c>
      <c r="F481" s="43" t="s">
        <v>1622</v>
      </c>
      <c r="G481" s="4">
        <v>43647</v>
      </c>
      <c r="H481" s="4">
        <v>44104</v>
      </c>
      <c r="I481" s="7">
        <v>499900</v>
      </c>
      <c r="J481" s="7">
        <v>187462</v>
      </c>
      <c r="K481" s="5">
        <f t="shared" si="18"/>
        <v>19641.66437468076</v>
      </c>
      <c r="L481" s="5">
        <f t="shared" si="19"/>
        <v>7365.6044949117913</v>
      </c>
      <c r="M481" s="103" t="s">
        <v>1731</v>
      </c>
      <c r="N481" s="43" t="s">
        <v>58</v>
      </c>
      <c r="O481" s="44" t="s">
        <v>919</v>
      </c>
      <c r="P481" s="110">
        <v>48</v>
      </c>
      <c r="Q481" s="48"/>
      <c r="S481"/>
      <c r="T481"/>
    </row>
    <row r="482" spans="2:20" s="14" customFormat="1" ht="64.5" x14ac:dyDescent="0.25">
      <c r="B482" s="155"/>
      <c r="C482" s="34" t="s">
        <v>19</v>
      </c>
      <c r="D482" s="43" t="s">
        <v>1460</v>
      </c>
      <c r="E482" s="43" t="s">
        <v>1526</v>
      </c>
      <c r="F482" s="43" t="s">
        <v>1635</v>
      </c>
      <c r="G482" s="4">
        <v>43799</v>
      </c>
      <c r="H482" s="4">
        <v>44165</v>
      </c>
      <c r="I482" s="7">
        <v>199408</v>
      </c>
      <c r="J482" s="7">
        <v>74778</v>
      </c>
      <c r="K482" s="5">
        <f t="shared" si="18"/>
        <v>7834.9770146556129</v>
      </c>
      <c r="L482" s="5">
        <f t="shared" si="19"/>
        <v>2938.1163804958546</v>
      </c>
      <c r="M482" s="103" t="s">
        <v>1742</v>
      </c>
      <c r="N482" s="43" t="s">
        <v>104</v>
      </c>
      <c r="O482" s="44" t="s">
        <v>919</v>
      </c>
      <c r="P482" s="110">
        <v>24</v>
      </c>
      <c r="Q482" s="48"/>
      <c r="S482"/>
      <c r="T482"/>
    </row>
    <row r="483" spans="2:20" s="14" customFormat="1" ht="26.25" x14ac:dyDescent="0.25">
      <c r="B483" s="155"/>
      <c r="C483" s="8" t="s">
        <v>19</v>
      </c>
      <c r="D483" s="43" t="s">
        <v>199</v>
      </c>
      <c r="E483" s="43" t="s">
        <v>1527</v>
      </c>
      <c r="F483" s="43" t="s">
        <v>1589</v>
      </c>
      <c r="G483" s="4">
        <v>43617</v>
      </c>
      <c r="H483" s="4">
        <v>43951</v>
      </c>
      <c r="I483" s="7">
        <v>360000</v>
      </c>
      <c r="J483" s="7">
        <v>135000</v>
      </c>
      <c r="K483" s="5">
        <f t="shared" si="18"/>
        <v>14144.827315233193</v>
      </c>
      <c r="L483" s="5">
        <f t="shared" si="19"/>
        <v>5304.3102432124469</v>
      </c>
      <c r="M483" s="103" t="s">
        <v>1725</v>
      </c>
      <c r="N483" s="43" t="s">
        <v>58</v>
      </c>
      <c r="O483" s="44" t="s">
        <v>919</v>
      </c>
      <c r="P483" s="110">
        <v>35</v>
      </c>
      <c r="Q483" s="48"/>
      <c r="S483"/>
      <c r="T483"/>
    </row>
    <row r="484" spans="2:20" s="14" customFormat="1" ht="39" x14ac:dyDescent="0.25">
      <c r="B484" s="155"/>
      <c r="C484" s="34" t="s">
        <v>19</v>
      </c>
      <c r="D484" s="43" t="s">
        <v>59</v>
      </c>
      <c r="E484" s="43" t="s">
        <v>1528</v>
      </c>
      <c r="F484" s="43" t="s">
        <v>1601</v>
      </c>
      <c r="G484" s="4">
        <v>43891</v>
      </c>
      <c r="H484" s="4">
        <v>44012</v>
      </c>
      <c r="I484" s="7">
        <v>490000</v>
      </c>
      <c r="J484" s="7">
        <v>183750</v>
      </c>
      <c r="K484" s="5">
        <f t="shared" si="18"/>
        <v>19252.681623511846</v>
      </c>
      <c r="L484" s="5">
        <f t="shared" si="19"/>
        <v>7219.7556088169422</v>
      </c>
      <c r="M484" s="103" t="s">
        <v>969</v>
      </c>
      <c r="N484" s="43" t="s">
        <v>58</v>
      </c>
      <c r="O484" s="44" t="s">
        <v>919</v>
      </c>
      <c r="P484" s="110">
        <v>20</v>
      </c>
      <c r="Q484" s="48"/>
      <c r="S484"/>
      <c r="T484"/>
    </row>
    <row r="485" spans="2:20" s="14" customFormat="1" ht="90" x14ac:dyDescent="0.25">
      <c r="B485" s="155"/>
      <c r="C485" s="8" t="s">
        <v>19</v>
      </c>
      <c r="D485" s="43" t="s">
        <v>59</v>
      </c>
      <c r="E485" s="43" t="s">
        <v>60</v>
      </c>
      <c r="F485" s="43" t="s">
        <v>1597</v>
      </c>
      <c r="G485" s="4">
        <v>43891</v>
      </c>
      <c r="H485" s="4">
        <v>44073</v>
      </c>
      <c r="I485" s="7">
        <v>453000</v>
      </c>
      <c r="J485" s="7">
        <v>169875</v>
      </c>
      <c r="K485" s="5">
        <f t="shared" si="18"/>
        <v>17798.90770500177</v>
      </c>
      <c r="L485" s="5">
        <f t="shared" si="19"/>
        <v>6674.5903893756631</v>
      </c>
      <c r="M485" s="104" t="s">
        <v>1965</v>
      </c>
      <c r="N485" s="96" t="s">
        <v>58</v>
      </c>
      <c r="O485" s="44" t="s">
        <v>919</v>
      </c>
      <c r="P485" s="110">
        <v>34</v>
      </c>
      <c r="Q485" s="48"/>
      <c r="S485"/>
      <c r="T485"/>
    </row>
    <row r="486" spans="2:20" s="14" customFormat="1" ht="90" x14ac:dyDescent="0.25">
      <c r="B486" s="155"/>
      <c r="C486" s="34" t="s">
        <v>19</v>
      </c>
      <c r="D486" s="43" t="s">
        <v>59</v>
      </c>
      <c r="E486" s="43" t="s">
        <v>1529</v>
      </c>
      <c r="F486" s="43" t="s">
        <v>1598</v>
      </c>
      <c r="G486" s="4">
        <v>43860</v>
      </c>
      <c r="H486" s="4">
        <v>43982</v>
      </c>
      <c r="I486" s="7">
        <v>485000</v>
      </c>
      <c r="J486" s="7">
        <v>181875</v>
      </c>
      <c r="K486" s="5">
        <f t="shared" ref="K486:K549" si="20">I486/$R$3</f>
        <v>19056.225688578052</v>
      </c>
      <c r="L486" s="5">
        <f t="shared" ref="L486:L549" si="21">J486/$R$3</f>
        <v>7146.0846332167694</v>
      </c>
      <c r="M486" s="104" t="s">
        <v>1966</v>
      </c>
      <c r="N486" s="43" t="s">
        <v>58</v>
      </c>
      <c r="O486" s="44" t="s">
        <v>919</v>
      </c>
      <c r="P486" s="110">
        <v>34</v>
      </c>
      <c r="Q486" s="48"/>
      <c r="S486"/>
      <c r="T486"/>
    </row>
    <row r="487" spans="2:20" s="14" customFormat="1" ht="39" x14ac:dyDescent="0.25">
      <c r="B487" s="155"/>
      <c r="C487" s="8" t="s">
        <v>19</v>
      </c>
      <c r="D487" s="43" t="s">
        <v>59</v>
      </c>
      <c r="E487" s="43" t="s">
        <v>1530</v>
      </c>
      <c r="F487" s="43" t="s">
        <v>1593</v>
      </c>
      <c r="G487" s="4">
        <v>43922</v>
      </c>
      <c r="H487" s="4">
        <v>44012</v>
      </c>
      <c r="I487" s="7">
        <v>250000</v>
      </c>
      <c r="J487" s="7">
        <v>93750</v>
      </c>
      <c r="K487" s="5">
        <f t="shared" si="20"/>
        <v>9822.7967466897171</v>
      </c>
      <c r="L487" s="5">
        <f t="shared" si="21"/>
        <v>3683.5487800086439</v>
      </c>
      <c r="M487" s="104" t="s">
        <v>1967</v>
      </c>
      <c r="N487" s="43" t="s">
        <v>58</v>
      </c>
      <c r="O487" s="44" t="s">
        <v>919</v>
      </c>
      <c r="P487" s="110">
        <v>25</v>
      </c>
      <c r="Q487" s="48"/>
      <c r="S487"/>
      <c r="T487"/>
    </row>
    <row r="488" spans="2:20" s="14" customFormat="1" ht="102.75" x14ac:dyDescent="0.25">
      <c r="B488" s="155"/>
      <c r="C488" s="34" t="s">
        <v>19</v>
      </c>
      <c r="D488" s="43" t="s">
        <v>576</v>
      </c>
      <c r="E488" s="43" t="s">
        <v>1531</v>
      </c>
      <c r="F488" s="43" t="s">
        <v>1596</v>
      </c>
      <c r="G488" s="4">
        <v>43678</v>
      </c>
      <c r="H488" s="4">
        <v>44196</v>
      </c>
      <c r="I488" s="7">
        <v>585000</v>
      </c>
      <c r="J488" s="7">
        <v>219375</v>
      </c>
      <c r="K488" s="5">
        <f t="shared" si="20"/>
        <v>22985.344387253939</v>
      </c>
      <c r="L488" s="5">
        <f t="shared" si="21"/>
        <v>8619.5041452202277</v>
      </c>
      <c r="M488" s="103" t="s">
        <v>1704</v>
      </c>
      <c r="N488" s="43" t="s">
        <v>5</v>
      </c>
      <c r="O488" s="44" t="s">
        <v>919</v>
      </c>
      <c r="P488" s="110">
        <v>28</v>
      </c>
      <c r="Q488" s="48"/>
      <c r="S488"/>
      <c r="T488"/>
    </row>
    <row r="489" spans="2:20" s="14" customFormat="1" ht="77.25" x14ac:dyDescent="0.25">
      <c r="B489" s="155"/>
      <c r="C489" s="8" t="s">
        <v>19</v>
      </c>
      <c r="D489" s="43" t="s">
        <v>20</v>
      </c>
      <c r="E489" s="43" t="s">
        <v>20</v>
      </c>
      <c r="F489" s="43" t="s">
        <v>1608</v>
      </c>
      <c r="G489" s="4">
        <v>43586</v>
      </c>
      <c r="H489" s="4">
        <v>44286</v>
      </c>
      <c r="I489" s="7">
        <v>3078300</v>
      </c>
      <c r="J489" s="7">
        <v>1154362</v>
      </c>
      <c r="K489" s="5">
        <f t="shared" si="20"/>
        <v>120950.06090133982</v>
      </c>
      <c r="L489" s="5">
        <f t="shared" si="21"/>
        <v>45356.253192408942</v>
      </c>
      <c r="M489" s="104" t="s">
        <v>1968</v>
      </c>
      <c r="N489" s="43" t="s">
        <v>9</v>
      </c>
      <c r="O489" s="44" t="s">
        <v>919</v>
      </c>
      <c r="P489" s="110">
        <v>35</v>
      </c>
      <c r="Q489" s="48"/>
      <c r="S489"/>
      <c r="T489"/>
    </row>
    <row r="490" spans="2:20" s="14" customFormat="1" ht="39" x14ac:dyDescent="0.25">
      <c r="B490" s="155"/>
      <c r="C490" s="34" t="s">
        <v>19</v>
      </c>
      <c r="D490" s="43" t="s">
        <v>1461</v>
      </c>
      <c r="E490" s="43" t="s">
        <v>1532</v>
      </c>
      <c r="F490" s="43" t="s">
        <v>1620</v>
      </c>
      <c r="G490" s="4">
        <v>43656</v>
      </c>
      <c r="H490" s="4">
        <v>43687</v>
      </c>
      <c r="I490" s="7">
        <v>905275</v>
      </c>
      <c r="J490" s="7">
        <v>339477</v>
      </c>
      <c r="K490" s="5">
        <f t="shared" si="20"/>
        <v>35569.329299438134</v>
      </c>
      <c r="L490" s="5">
        <f t="shared" si="21"/>
        <v>13338.454284703941</v>
      </c>
      <c r="M490" s="103" t="s">
        <v>982</v>
      </c>
      <c r="N490" s="43" t="s">
        <v>5</v>
      </c>
      <c r="O490" s="44" t="s">
        <v>919</v>
      </c>
      <c r="P490" s="110">
        <v>35</v>
      </c>
      <c r="Q490" s="48"/>
      <c r="S490"/>
      <c r="T490"/>
    </row>
    <row r="491" spans="2:20" s="14" customFormat="1" ht="39" x14ac:dyDescent="0.25">
      <c r="B491" s="155"/>
      <c r="C491" s="8" t="s">
        <v>19</v>
      </c>
      <c r="D491" s="43" t="s">
        <v>73</v>
      </c>
      <c r="E491" s="43" t="s">
        <v>1533</v>
      </c>
      <c r="F491" s="43" t="s">
        <v>1591</v>
      </c>
      <c r="G491" s="4">
        <v>43585</v>
      </c>
      <c r="H491" s="4">
        <v>43708</v>
      </c>
      <c r="I491" s="7">
        <v>791800</v>
      </c>
      <c r="J491" s="7">
        <v>296925</v>
      </c>
      <c r="K491" s="5">
        <f t="shared" si="20"/>
        <v>31110.761856115674</v>
      </c>
      <c r="L491" s="5">
        <f t="shared" si="21"/>
        <v>11666.535696043376</v>
      </c>
      <c r="M491" s="103" t="s">
        <v>1364</v>
      </c>
      <c r="N491" s="43" t="s">
        <v>72</v>
      </c>
      <c r="O491" s="44" t="s">
        <v>919</v>
      </c>
      <c r="P491" s="110">
        <v>35</v>
      </c>
      <c r="Q491" s="48"/>
      <c r="S491"/>
      <c r="T491"/>
    </row>
    <row r="492" spans="2:20" s="14" customFormat="1" ht="39" x14ac:dyDescent="0.25">
      <c r="B492" s="155"/>
      <c r="C492" s="34" t="s">
        <v>19</v>
      </c>
      <c r="D492" s="43" t="s">
        <v>59</v>
      </c>
      <c r="E492" s="43" t="s">
        <v>1534</v>
      </c>
      <c r="F492" s="43" t="s">
        <v>1600</v>
      </c>
      <c r="G492" s="4">
        <v>43586</v>
      </c>
      <c r="H492" s="4">
        <v>43952</v>
      </c>
      <c r="I492" s="7">
        <v>1346497</v>
      </c>
      <c r="J492" s="7">
        <v>504936</v>
      </c>
      <c r="K492" s="5">
        <f t="shared" si="20"/>
        <v>52905.465404109855</v>
      </c>
      <c r="L492" s="5">
        <f t="shared" si="21"/>
        <v>19839.534792346076</v>
      </c>
      <c r="M492" s="103" t="s">
        <v>969</v>
      </c>
      <c r="N492" s="43" t="s">
        <v>58</v>
      </c>
      <c r="O492" s="44" t="s">
        <v>919</v>
      </c>
      <c r="P492" s="110">
        <v>19</v>
      </c>
      <c r="Q492" s="48"/>
      <c r="S492"/>
      <c r="T492"/>
    </row>
    <row r="493" spans="2:20" s="14" customFormat="1" ht="39" x14ac:dyDescent="0.25">
      <c r="B493" s="155"/>
      <c r="C493" s="8" t="s">
        <v>19</v>
      </c>
      <c r="D493" s="43" t="s">
        <v>576</v>
      </c>
      <c r="E493" s="43" t="s">
        <v>1535</v>
      </c>
      <c r="F493" s="43" t="s">
        <v>1595</v>
      </c>
      <c r="G493" s="4">
        <v>43739</v>
      </c>
      <c r="H493" s="4">
        <v>44348</v>
      </c>
      <c r="I493" s="7">
        <v>814601</v>
      </c>
      <c r="J493" s="7">
        <v>305475</v>
      </c>
      <c r="K493" s="5">
        <f t="shared" si="20"/>
        <v>32006.640210600763</v>
      </c>
      <c r="L493" s="5">
        <f t="shared" si="21"/>
        <v>12002.475344780165</v>
      </c>
      <c r="M493" s="103" t="s">
        <v>1704</v>
      </c>
      <c r="N493" s="43" t="s">
        <v>5</v>
      </c>
      <c r="O493" s="44" t="s">
        <v>919</v>
      </c>
      <c r="P493" s="110">
        <v>23</v>
      </c>
      <c r="Q493" s="48"/>
      <c r="S493"/>
      <c r="T493"/>
    </row>
    <row r="494" spans="2:20" s="14" customFormat="1" ht="90" x14ac:dyDescent="0.25">
      <c r="B494" s="155"/>
      <c r="C494" s="34" t="s">
        <v>19</v>
      </c>
      <c r="D494" s="43" t="s">
        <v>1462</v>
      </c>
      <c r="E494" s="43" t="s">
        <v>1536</v>
      </c>
      <c r="F494" s="43" t="s">
        <v>1603</v>
      </c>
      <c r="G494" s="4">
        <v>43709</v>
      </c>
      <c r="H494" s="4">
        <v>44012</v>
      </c>
      <c r="I494" s="7">
        <v>850551</v>
      </c>
      <c r="J494" s="7">
        <v>318956</v>
      </c>
      <c r="K494" s="5">
        <f t="shared" si="20"/>
        <v>33419.158382774745</v>
      </c>
      <c r="L494" s="5">
        <f t="shared" si="21"/>
        <v>12532.159836548662</v>
      </c>
      <c r="M494" s="103" t="s">
        <v>973</v>
      </c>
      <c r="N494" s="43" t="s">
        <v>5</v>
      </c>
      <c r="O494" s="44" t="s">
        <v>919</v>
      </c>
      <c r="P494" s="110">
        <v>38</v>
      </c>
      <c r="Q494" s="48"/>
      <c r="S494"/>
      <c r="T494"/>
    </row>
    <row r="495" spans="2:20" s="14" customFormat="1" ht="29.25" customHeight="1" x14ac:dyDescent="0.25">
      <c r="B495" s="155"/>
      <c r="C495" s="8" t="s">
        <v>19</v>
      </c>
      <c r="D495" s="43" t="s">
        <v>1463</v>
      </c>
      <c r="E495" s="43" t="s">
        <v>1537</v>
      </c>
      <c r="F495" s="43" t="s">
        <v>1604</v>
      </c>
      <c r="G495" s="4">
        <v>43831</v>
      </c>
      <c r="H495" s="4">
        <v>44562</v>
      </c>
      <c r="I495" s="7">
        <v>1927540</v>
      </c>
      <c r="J495" s="7">
        <v>722827</v>
      </c>
      <c r="K495" s="5">
        <f t="shared" si="20"/>
        <v>75735.334564457196</v>
      </c>
      <c r="L495" s="5">
        <f t="shared" si="21"/>
        <v>28400.730816077954</v>
      </c>
      <c r="M495" s="104" t="s">
        <v>1969</v>
      </c>
      <c r="N495" s="43" t="s">
        <v>104</v>
      </c>
      <c r="O495" s="44" t="s">
        <v>919</v>
      </c>
      <c r="P495" s="110">
        <v>27</v>
      </c>
      <c r="Q495" s="48"/>
      <c r="S495"/>
      <c r="T495"/>
    </row>
    <row r="496" spans="2:20" s="14" customFormat="1" ht="68.25" customHeight="1" x14ac:dyDescent="0.25">
      <c r="B496" s="155"/>
      <c r="C496" s="34" t="s">
        <v>19</v>
      </c>
      <c r="D496" s="43" t="s">
        <v>79</v>
      </c>
      <c r="E496" s="43" t="s">
        <v>1538</v>
      </c>
      <c r="F496" s="43" t="s">
        <v>1606</v>
      </c>
      <c r="G496" s="4">
        <v>43739</v>
      </c>
      <c r="H496" s="4">
        <v>44561</v>
      </c>
      <c r="I496" s="7">
        <v>2676000</v>
      </c>
      <c r="J496" s="7">
        <v>1003500</v>
      </c>
      <c r="K496" s="5">
        <f t="shared" si="20"/>
        <v>105143.21637656674</v>
      </c>
      <c r="L496" s="5">
        <f t="shared" si="21"/>
        <v>39428.706141212526</v>
      </c>
      <c r="M496" s="104" t="s">
        <v>1970</v>
      </c>
      <c r="N496" s="43" t="s">
        <v>5</v>
      </c>
      <c r="O496" s="44" t="s">
        <v>919</v>
      </c>
      <c r="P496" s="110">
        <v>25</v>
      </c>
      <c r="Q496" s="48"/>
      <c r="S496"/>
      <c r="T496"/>
    </row>
    <row r="497" spans="2:20" s="14" customFormat="1" ht="80.25" customHeight="1" x14ac:dyDescent="0.25">
      <c r="B497" s="155"/>
      <c r="C497" s="8" t="s">
        <v>19</v>
      </c>
      <c r="D497" s="43" t="s">
        <v>28</v>
      </c>
      <c r="E497" s="43" t="s">
        <v>1539</v>
      </c>
      <c r="F497" s="43" t="s">
        <v>1612</v>
      </c>
      <c r="G497" s="4">
        <v>43678</v>
      </c>
      <c r="H497" s="4">
        <v>44438</v>
      </c>
      <c r="I497" s="7">
        <v>1669000</v>
      </c>
      <c r="J497" s="7">
        <v>625875</v>
      </c>
      <c r="K497" s="5">
        <f t="shared" si="20"/>
        <v>65576.991080900552</v>
      </c>
      <c r="L497" s="5">
        <f t="shared" si="21"/>
        <v>24591.371655337709</v>
      </c>
      <c r="M497" s="103" t="s">
        <v>1727</v>
      </c>
      <c r="N497" s="43" t="s">
        <v>5</v>
      </c>
      <c r="O497" s="44" t="s">
        <v>919</v>
      </c>
      <c r="P497" s="110">
        <v>30</v>
      </c>
      <c r="Q497" s="48"/>
      <c r="S497"/>
      <c r="T497"/>
    </row>
    <row r="498" spans="2:20" s="14" customFormat="1" ht="51.75" x14ac:dyDescent="0.25">
      <c r="B498" s="155"/>
      <c r="C498" s="34" t="s">
        <v>19</v>
      </c>
      <c r="D498" s="43" t="s">
        <v>1450</v>
      </c>
      <c r="E498" s="43" t="s">
        <v>1540</v>
      </c>
      <c r="F498" s="43" t="s">
        <v>1152</v>
      </c>
      <c r="G498" s="4">
        <v>43586</v>
      </c>
      <c r="H498" s="4">
        <v>44196</v>
      </c>
      <c r="I498" s="7">
        <v>1054694</v>
      </c>
      <c r="J498" s="7">
        <v>395510</v>
      </c>
      <c r="K498" s="5">
        <f t="shared" si="20"/>
        <v>41440.179167812661</v>
      </c>
      <c r="L498" s="5">
        <f t="shared" si="21"/>
        <v>15540.057365133</v>
      </c>
      <c r="M498" s="103" t="s">
        <v>1705</v>
      </c>
      <c r="N498" s="43" t="s">
        <v>63</v>
      </c>
      <c r="O498" s="44" t="s">
        <v>919</v>
      </c>
      <c r="P498" s="110">
        <v>24</v>
      </c>
      <c r="Q498" s="48"/>
      <c r="S498"/>
      <c r="T498"/>
    </row>
    <row r="499" spans="2:20" s="14" customFormat="1" ht="51.75" x14ac:dyDescent="0.25">
      <c r="B499" s="155"/>
      <c r="C499" s="8" t="s">
        <v>19</v>
      </c>
      <c r="D499" s="43" t="s">
        <v>1451</v>
      </c>
      <c r="E499" s="43" t="s">
        <v>1541</v>
      </c>
      <c r="F499" s="43" t="s">
        <v>1616</v>
      </c>
      <c r="G499" s="4">
        <v>43770</v>
      </c>
      <c r="H499" s="4">
        <v>44530</v>
      </c>
      <c r="I499" s="7">
        <v>993200</v>
      </c>
      <c r="J499" s="7">
        <v>372450</v>
      </c>
      <c r="K499" s="5">
        <f t="shared" si="20"/>
        <v>39024.006915248909</v>
      </c>
      <c r="L499" s="5">
        <f t="shared" si="21"/>
        <v>14634.002593218342</v>
      </c>
      <c r="M499" s="103" t="s">
        <v>1706</v>
      </c>
      <c r="N499" s="43" t="s">
        <v>5</v>
      </c>
      <c r="O499" s="44" t="s">
        <v>919</v>
      </c>
      <c r="P499" s="110">
        <v>26</v>
      </c>
      <c r="Q499" s="48"/>
      <c r="S499"/>
      <c r="T499"/>
    </row>
    <row r="500" spans="2:20" s="14" customFormat="1" ht="39" x14ac:dyDescent="0.25">
      <c r="B500" s="155"/>
      <c r="C500" s="34" t="s">
        <v>19</v>
      </c>
      <c r="D500" s="43" t="s">
        <v>85</v>
      </c>
      <c r="E500" s="43" t="s">
        <v>1542</v>
      </c>
      <c r="F500" s="43" t="s">
        <v>255</v>
      </c>
      <c r="G500" s="4">
        <v>43754</v>
      </c>
      <c r="H500" s="4">
        <v>44530</v>
      </c>
      <c r="I500" s="7">
        <v>468099</v>
      </c>
      <c r="J500" s="7">
        <v>175536</v>
      </c>
      <c r="K500" s="5">
        <f t="shared" si="20"/>
        <v>18392.16533731484</v>
      </c>
      <c r="L500" s="5">
        <f t="shared" si="21"/>
        <v>6897.0177989077047</v>
      </c>
      <c r="M500" s="103" t="s">
        <v>1722</v>
      </c>
      <c r="N500" s="43" t="s">
        <v>5</v>
      </c>
      <c r="O500" s="44" t="s">
        <v>919</v>
      </c>
      <c r="P500" s="110">
        <v>29</v>
      </c>
      <c r="Q500" s="48"/>
      <c r="S500"/>
      <c r="T500"/>
    </row>
    <row r="501" spans="2:20" s="14" customFormat="1" ht="69" customHeight="1" x14ac:dyDescent="0.25">
      <c r="B501" s="155"/>
      <c r="C501" s="8" t="s">
        <v>19</v>
      </c>
      <c r="D501" s="43" t="s">
        <v>1453</v>
      </c>
      <c r="E501" s="43" t="s">
        <v>1543</v>
      </c>
      <c r="F501" s="43" t="s">
        <v>1628</v>
      </c>
      <c r="G501" s="4">
        <v>43709</v>
      </c>
      <c r="H501" s="4">
        <v>44196</v>
      </c>
      <c r="I501" s="7">
        <v>1112717</v>
      </c>
      <c r="J501" s="7">
        <v>417268</v>
      </c>
      <c r="K501" s="5">
        <f t="shared" si="20"/>
        <v>43719.971710345366</v>
      </c>
      <c r="L501" s="5">
        <f t="shared" si="21"/>
        <v>16394.955011590901</v>
      </c>
      <c r="M501" s="103" t="s">
        <v>1711</v>
      </c>
      <c r="N501" s="43" t="s">
        <v>5</v>
      </c>
      <c r="O501" s="44" t="s">
        <v>919</v>
      </c>
      <c r="P501" s="110">
        <v>30</v>
      </c>
      <c r="Q501" s="48"/>
      <c r="S501"/>
      <c r="T501"/>
    </row>
    <row r="502" spans="2:20" s="14" customFormat="1" ht="26.25" x14ac:dyDescent="0.25">
      <c r="B502" s="155"/>
      <c r="C502" s="34" t="s">
        <v>19</v>
      </c>
      <c r="D502" s="43" t="s">
        <v>1464</v>
      </c>
      <c r="E502" s="43" t="s">
        <v>1544</v>
      </c>
      <c r="F502" s="43" t="s">
        <v>1629</v>
      </c>
      <c r="G502" s="4">
        <v>43832</v>
      </c>
      <c r="H502" s="4">
        <v>44562</v>
      </c>
      <c r="I502" s="7">
        <v>1328940</v>
      </c>
      <c r="J502" s="7">
        <v>498352</v>
      </c>
      <c r="K502" s="5">
        <f t="shared" si="20"/>
        <v>52215.630034183334</v>
      </c>
      <c r="L502" s="5">
        <f t="shared" si="21"/>
        <v>19580.841617225255</v>
      </c>
      <c r="M502" s="103" t="s">
        <v>1737</v>
      </c>
      <c r="N502" s="43" t="s">
        <v>5</v>
      </c>
      <c r="O502" s="44" t="s">
        <v>919</v>
      </c>
      <c r="P502" s="110">
        <v>23</v>
      </c>
      <c r="Q502" s="48"/>
      <c r="S502"/>
      <c r="T502"/>
    </row>
    <row r="503" spans="2:20" s="14" customFormat="1" ht="77.25" x14ac:dyDescent="0.25">
      <c r="B503" s="155"/>
      <c r="C503" s="8" t="s">
        <v>19</v>
      </c>
      <c r="D503" s="43" t="s">
        <v>1465</v>
      </c>
      <c r="E503" s="43" t="s">
        <v>1545</v>
      </c>
      <c r="F503" s="43" t="s">
        <v>1633</v>
      </c>
      <c r="G503" s="4">
        <v>43647</v>
      </c>
      <c r="H503" s="4">
        <v>44195</v>
      </c>
      <c r="I503" s="7">
        <v>1204700</v>
      </c>
      <c r="J503" s="7">
        <v>451762</v>
      </c>
      <c r="K503" s="5">
        <f t="shared" si="20"/>
        <v>47334.092962948409</v>
      </c>
      <c r="L503" s="5">
        <f t="shared" si="21"/>
        <v>17750.265215512161</v>
      </c>
      <c r="M503" s="103" t="s">
        <v>1740</v>
      </c>
      <c r="N503" s="43" t="s">
        <v>104</v>
      </c>
      <c r="O503" s="44" t="s">
        <v>919</v>
      </c>
      <c r="P503" s="110">
        <v>38</v>
      </c>
      <c r="Q503" s="48"/>
      <c r="S503"/>
      <c r="T503"/>
    </row>
    <row r="504" spans="2:20" s="14" customFormat="1" ht="26.25" x14ac:dyDescent="0.25">
      <c r="B504" s="155"/>
      <c r="C504" s="34" t="s">
        <v>19</v>
      </c>
      <c r="D504" s="43" t="s">
        <v>59</v>
      </c>
      <c r="E504" s="43" t="s">
        <v>1546</v>
      </c>
      <c r="F504" s="43" t="s">
        <v>1602</v>
      </c>
      <c r="G504" s="4">
        <v>43862</v>
      </c>
      <c r="H504" s="4">
        <v>44135</v>
      </c>
      <c r="I504" s="7">
        <v>9988600</v>
      </c>
      <c r="J504" s="7">
        <v>3745725</v>
      </c>
      <c r="K504" s="5">
        <f t="shared" si="20"/>
        <v>392463.95033593965</v>
      </c>
      <c r="L504" s="5">
        <f t="shared" si="21"/>
        <v>147173.98137597737</v>
      </c>
      <c r="M504" s="103" t="s">
        <v>969</v>
      </c>
      <c r="N504" s="43" t="s">
        <v>58</v>
      </c>
      <c r="O504" s="44" t="s">
        <v>919</v>
      </c>
      <c r="P504" s="110">
        <v>24</v>
      </c>
      <c r="Q504" s="48"/>
      <c r="S504"/>
      <c r="T504"/>
    </row>
    <row r="505" spans="2:20" s="14" customFormat="1" ht="26.25" x14ac:dyDescent="0.25">
      <c r="B505" s="155"/>
      <c r="C505" s="8" t="s">
        <v>19</v>
      </c>
      <c r="D505" s="43" t="s">
        <v>59</v>
      </c>
      <c r="E505" s="43" t="s">
        <v>1547</v>
      </c>
      <c r="F505" s="43" t="s">
        <v>1599</v>
      </c>
      <c r="G505" s="4">
        <v>43860</v>
      </c>
      <c r="H505" s="4">
        <v>44135</v>
      </c>
      <c r="I505" s="7">
        <v>3848450</v>
      </c>
      <c r="J505" s="7">
        <v>1443168</v>
      </c>
      <c r="K505" s="5">
        <f t="shared" si="20"/>
        <v>151210.16855919216</v>
      </c>
      <c r="L505" s="5">
        <f t="shared" si="21"/>
        <v>56703.783741306826</v>
      </c>
      <c r="M505" s="103" t="s">
        <v>969</v>
      </c>
      <c r="N505" s="43" t="s">
        <v>58</v>
      </c>
      <c r="O505" s="44" t="s">
        <v>919</v>
      </c>
      <c r="P505" s="110">
        <v>26</v>
      </c>
      <c r="Q505" s="48"/>
      <c r="S505"/>
      <c r="T505"/>
    </row>
    <row r="506" spans="2:20" s="14" customFormat="1" ht="51.75" x14ac:dyDescent="0.25">
      <c r="B506" s="155"/>
      <c r="C506" s="34" t="s">
        <v>19</v>
      </c>
      <c r="D506" s="43" t="s">
        <v>59</v>
      </c>
      <c r="E506" s="43" t="s">
        <v>1548</v>
      </c>
      <c r="F506" s="43" t="s">
        <v>1605</v>
      </c>
      <c r="G506" s="4">
        <v>43891</v>
      </c>
      <c r="H506" s="4">
        <v>44074</v>
      </c>
      <c r="I506" s="7">
        <v>16679995</v>
      </c>
      <c r="J506" s="7">
        <v>6254997</v>
      </c>
      <c r="K506" s="5">
        <f t="shared" si="20"/>
        <v>655376.80248320301</v>
      </c>
      <c r="L506" s="5">
        <f t="shared" si="21"/>
        <v>245766.25672861576</v>
      </c>
      <c r="M506" s="103" t="s">
        <v>1726</v>
      </c>
      <c r="N506" s="43" t="s">
        <v>58</v>
      </c>
      <c r="O506" s="44" t="s">
        <v>919</v>
      </c>
      <c r="P506" s="110">
        <v>28</v>
      </c>
      <c r="Q506" s="48"/>
      <c r="S506"/>
      <c r="T506"/>
    </row>
    <row r="507" spans="2:20" s="14" customFormat="1" ht="64.5" x14ac:dyDescent="0.25">
      <c r="B507" s="155"/>
      <c r="C507" s="8" t="s">
        <v>19</v>
      </c>
      <c r="D507" s="43" t="s">
        <v>79</v>
      </c>
      <c r="E507" s="43" t="s">
        <v>1549</v>
      </c>
      <c r="F507" s="43" t="s">
        <v>1607</v>
      </c>
      <c r="G507" s="4">
        <v>43739</v>
      </c>
      <c r="H507" s="4">
        <v>44561</v>
      </c>
      <c r="I507" s="7">
        <v>3560000</v>
      </c>
      <c r="J507" s="7">
        <v>1335000</v>
      </c>
      <c r="K507" s="5">
        <f t="shared" si="20"/>
        <v>139876.62567286158</v>
      </c>
      <c r="L507" s="5">
        <f t="shared" si="21"/>
        <v>52453.734627323087</v>
      </c>
      <c r="M507" s="103" t="s">
        <v>982</v>
      </c>
      <c r="N507" s="43" t="s">
        <v>5</v>
      </c>
      <c r="O507" s="44" t="s">
        <v>919</v>
      </c>
      <c r="P507" s="110">
        <v>30</v>
      </c>
      <c r="Q507" s="48"/>
      <c r="S507"/>
      <c r="T507"/>
    </row>
    <row r="508" spans="2:20" s="14" customFormat="1" ht="64.5" x14ac:dyDescent="0.25">
      <c r="B508" s="155"/>
      <c r="C508" s="34" t="s">
        <v>19</v>
      </c>
      <c r="D508" s="43" t="s">
        <v>1291</v>
      </c>
      <c r="E508" s="43" t="s">
        <v>1550</v>
      </c>
      <c r="F508" s="43" t="s">
        <v>1613</v>
      </c>
      <c r="G508" s="4">
        <v>43586</v>
      </c>
      <c r="H508" s="4">
        <v>44075</v>
      </c>
      <c r="I508" s="7">
        <v>859934</v>
      </c>
      <c r="J508" s="7">
        <v>322474</v>
      </c>
      <c r="K508" s="5">
        <f t="shared" si="20"/>
        <v>33787.827590271503</v>
      </c>
      <c r="L508" s="5">
        <f t="shared" si="21"/>
        <v>12670.386232368079</v>
      </c>
      <c r="M508" s="103" t="s">
        <v>1728</v>
      </c>
      <c r="N508" s="43" t="s">
        <v>72</v>
      </c>
      <c r="O508" s="44" t="s">
        <v>919</v>
      </c>
      <c r="P508" s="110">
        <v>24</v>
      </c>
      <c r="Q508" s="48"/>
      <c r="S508"/>
      <c r="T508"/>
    </row>
    <row r="509" spans="2:20" s="14" customFormat="1" ht="26.25" x14ac:dyDescent="0.25">
      <c r="B509" s="155"/>
      <c r="C509" s="8" t="s">
        <v>19</v>
      </c>
      <c r="D509" s="43" t="s">
        <v>1466</v>
      </c>
      <c r="E509" s="43" t="s">
        <v>1551</v>
      </c>
      <c r="F509" s="43" t="s">
        <v>1617</v>
      </c>
      <c r="G509" s="4">
        <v>43831</v>
      </c>
      <c r="H509" s="4">
        <v>44562</v>
      </c>
      <c r="I509" s="7">
        <v>1157781</v>
      </c>
      <c r="J509" s="7">
        <v>434167</v>
      </c>
      <c r="K509" s="5">
        <f t="shared" si="20"/>
        <v>45490.58976071667</v>
      </c>
      <c r="L509" s="5">
        <f t="shared" si="21"/>
        <v>17058.936780480137</v>
      </c>
      <c r="M509" s="104" t="s">
        <v>1971</v>
      </c>
      <c r="N509" s="43" t="s">
        <v>104</v>
      </c>
      <c r="O509" s="44" t="s">
        <v>919</v>
      </c>
      <c r="P509" s="110">
        <v>26</v>
      </c>
      <c r="Q509" s="48"/>
      <c r="S509"/>
      <c r="T509"/>
    </row>
    <row r="510" spans="2:20" s="14" customFormat="1" ht="83.25" customHeight="1" x14ac:dyDescent="0.25">
      <c r="B510" s="155"/>
      <c r="C510" s="34" t="s">
        <v>19</v>
      </c>
      <c r="D510" s="43" t="s">
        <v>465</v>
      </c>
      <c r="E510" s="43" t="s">
        <v>1552</v>
      </c>
      <c r="F510" s="43" t="s">
        <v>1621</v>
      </c>
      <c r="G510" s="4">
        <v>43661</v>
      </c>
      <c r="H510" s="4">
        <v>43951</v>
      </c>
      <c r="I510" s="7">
        <v>1438000</v>
      </c>
      <c r="J510" s="7">
        <v>539250</v>
      </c>
      <c r="K510" s="5">
        <f t="shared" si="20"/>
        <v>56500.726886959252</v>
      </c>
      <c r="L510" s="5">
        <f t="shared" si="21"/>
        <v>21187.772582609719</v>
      </c>
      <c r="M510" s="103" t="s">
        <v>1714</v>
      </c>
      <c r="N510" s="43" t="s">
        <v>63</v>
      </c>
      <c r="O510" s="44" t="s">
        <v>919</v>
      </c>
      <c r="P510" s="110">
        <v>29</v>
      </c>
      <c r="Q510" s="48"/>
      <c r="S510"/>
      <c r="T510"/>
    </row>
    <row r="511" spans="2:20" s="14" customFormat="1" ht="54.75" customHeight="1" x14ac:dyDescent="0.25">
      <c r="B511" s="155"/>
      <c r="C511" s="8" t="s">
        <v>19</v>
      </c>
      <c r="D511" s="43" t="s">
        <v>1467</v>
      </c>
      <c r="E511" s="43" t="s">
        <v>508</v>
      </c>
      <c r="F511" s="43" t="s">
        <v>1624</v>
      </c>
      <c r="G511" s="4">
        <v>43647</v>
      </c>
      <c r="H511" s="4">
        <v>44195</v>
      </c>
      <c r="I511" s="7">
        <v>860000</v>
      </c>
      <c r="J511" s="7">
        <v>322500</v>
      </c>
      <c r="K511" s="5">
        <f t="shared" si="20"/>
        <v>33790.420808612631</v>
      </c>
      <c r="L511" s="5">
        <f t="shared" si="21"/>
        <v>12671.407803229735</v>
      </c>
      <c r="M511" s="103" t="s">
        <v>1733</v>
      </c>
      <c r="N511" s="43" t="s">
        <v>40</v>
      </c>
      <c r="O511" s="44" t="s">
        <v>919</v>
      </c>
      <c r="P511" s="110">
        <v>33</v>
      </c>
      <c r="Q511" s="48"/>
      <c r="S511"/>
      <c r="T511"/>
    </row>
    <row r="512" spans="2:20" s="14" customFormat="1" ht="81" customHeight="1" x14ac:dyDescent="0.25">
      <c r="B512" s="155"/>
      <c r="C512" s="34" t="s">
        <v>19</v>
      </c>
      <c r="D512" s="43" t="s">
        <v>1291</v>
      </c>
      <c r="E512" s="43" t="s">
        <v>1553</v>
      </c>
      <c r="F512" s="43" t="s">
        <v>1625</v>
      </c>
      <c r="G512" s="4">
        <v>43617</v>
      </c>
      <c r="H512" s="4">
        <v>43709</v>
      </c>
      <c r="I512" s="7">
        <v>1598350</v>
      </c>
      <c r="J512" s="7">
        <v>599381</v>
      </c>
      <c r="K512" s="5">
        <f t="shared" si="20"/>
        <v>62801.068720286035</v>
      </c>
      <c r="L512" s="5">
        <f t="shared" si="21"/>
        <v>23550.39094731052</v>
      </c>
      <c r="M512" s="103" t="s">
        <v>1734</v>
      </c>
      <c r="N512" s="43" t="s">
        <v>93</v>
      </c>
      <c r="O512" s="44" t="s">
        <v>919</v>
      </c>
      <c r="P512" s="110">
        <v>40</v>
      </c>
      <c r="Q512" s="48"/>
      <c r="S512"/>
      <c r="T512"/>
    </row>
    <row r="513" spans="2:20" s="14" customFormat="1" ht="64.5" x14ac:dyDescent="0.25">
      <c r="B513" s="155"/>
      <c r="C513" s="8" t="s">
        <v>19</v>
      </c>
      <c r="D513" s="43" t="s">
        <v>1468</v>
      </c>
      <c r="E513" s="43" t="s">
        <v>458</v>
      </c>
      <c r="F513" s="43" t="s">
        <v>1626</v>
      </c>
      <c r="G513" s="4">
        <v>43647</v>
      </c>
      <c r="H513" s="4">
        <v>43921</v>
      </c>
      <c r="I513" s="7">
        <v>633230</v>
      </c>
      <c r="J513" s="7">
        <v>142476</v>
      </c>
      <c r="K513" s="5">
        <f t="shared" si="20"/>
        <v>24880.358335625318</v>
      </c>
      <c r="L513" s="5">
        <f t="shared" si="21"/>
        <v>5598.0511571254565</v>
      </c>
      <c r="M513" s="103" t="s">
        <v>1735</v>
      </c>
      <c r="N513" s="43" t="s">
        <v>63</v>
      </c>
      <c r="O513" s="44" t="s">
        <v>919</v>
      </c>
      <c r="P513" s="110">
        <v>30</v>
      </c>
      <c r="Q513" s="48"/>
      <c r="S513"/>
      <c r="T513"/>
    </row>
    <row r="514" spans="2:20" s="14" customFormat="1" ht="26.25" x14ac:dyDescent="0.25">
      <c r="B514" s="155"/>
      <c r="C514" s="34" t="s">
        <v>19</v>
      </c>
      <c r="D514" s="43" t="s">
        <v>1464</v>
      </c>
      <c r="E514" s="43" t="s">
        <v>1554</v>
      </c>
      <c r="F514" s="43" t="s">
        <v>1631</v>
      </c>
      <c r="G514" s="4">
        <v>43832</v>
      </c>
      <c r="H514" s="4">
        <v>44562</v>
      </c>
      <c r="I514" s="7">
        <v>4850000</v>
      </c>
      <c r="J514" s="7">
        <v>1818750</v>
      </c>
      <c r="K514" s="5">
        <f t="shared" si="20"/>
        <v>190562.25688578052</v>
      </c>
      <c r="L514" s="5">
        <f t="shared" si="21"/>
        <v>71460.846332167697</v>
      </c>
      <c r="M514" s="103" t="s">
        <v>1739</v>
      </c>
      <c r="N514" s="43" t="s">
        <v>5</v>
      </c>
      <c r="O514" s="44" t="s">
        <v>919</v>
      </c>
      <c r="P514" s="110">
        <v>20</v>
      </c>
      <c r="Q514" s="48"/>
      <c r="S514"/>
      <c r="T514"/>
    </row>
    <row r="515" spans="2:20" s="14" customFormat="1" ht="90" x14ac:dyDescent="0.25">
      <c r="B515" s="155"/>
      <c r="C515" s="8" t="s">
        <v>19</v>
      </c>
      <c r="D515" s="43" t="s">
        <v>1469</v>
      </c>
      <c r="E515" s="43" t="s">
        <v>107</v>
      </c>
      <c r="F515" s="43" t="s">
        <v>1632</v>
      </c>
      <c r="G515" s="4">
        <v>43647</v>
      </c>
      <c r="H515" s="4">
        <v>44195</v>
      </c>
      <c r="I515" s="7">
        <v>957100</v>
      </c>
      <c r="J515" s="7">
        <v>358912</v>
      </c>
      <c r="K515" s="5">
        <f t="shared" si="20"/>
        <v>37605.595065026915</v>
      </c>
      <c r="L515" s="5">
        <f t="shared" si="21"/>
        <v>14102.078503791599</v>
      </c>
      <c r="M515" s="103" t="s">
        <v>1738</v>
      </c>
      <c r="N515" s="43" t="s">
        <v>5</v>
      </c>
      <c r="O515" s="44" t="s">
        <v>919</v>
      </c>
      <c r="P515" s="110">
        <v>37</v>
      </c>
      <c r="Q515" s="48"/>
      <c r="S515"/>
      <c r="T515"/>
    </row>
    <row r="516" spans="2:20" s="14" customFormat="1" ht="26.25" x14ac:dyDescent="0.25">
      <c r="B516" s="155"/>
      <c r="C516" s="34" t="s">
        <v>19</v>
      </c>
      <c r="D516" s="43" t="s">
        <v>1470</v>
      </c>
      <c r="E516" s="43" t="s">
        <v>1555</v>
      </c>
      <c r="F516" s="43" t="s">
        <v>1634</v>
      </c>
      <c r="G516" s="4">
        <v>43647</v>
      </c>
      <c r="H516" s="4">
        <v>44195</v>
      </c>
      <c r="I516" s="7">
        <v>1401076</v>
      </c>
      <c r="J516" s="7">
        <v>525403</v>
      </c>
      <c r="K516" s="5">
        <f t="shared" si="20"/>
        <v>55049.939098660172</v>
      </c>
      <c r="L516" s="5">
        <f t="shared" si="21"/>
        <v>20643.707516404069</v>
      </c>
      <c r="M516" s="103" t="s">
        <v>1741</v>
      </c>
      <c r="N516" s="43" t="s">
        <v>104</v>
      </c>
      <c r="O516" s="44" t="s">
        <v>919</v>
      </c>
      <c r="P516" s="110">
        <v>35</v>
      </c>
      <c r="Q516" s="48"/>
      <c r="S516"/>
      <c r="T516"/>
    </row>
    <row r="517" spans="2:20" s="14" customFormat="1" ht="39" x14ac:dyDescent="0.25">
      <c r="B517" s="155"/>
      <c r="C517" s="8" t="s">
        <v>19</v>
      </c>
      <c r="D517" s="43" t="s">
        <v>1471</v>
      </c>
      <c r="E517" s="43" t="s">
        <v>250</v>
      </c>
      <c r="F517" s="43" t="s">
        <v>1636</v>
      </c>
      <c r="G517" s="4">
        <v>43214</v>
      </c>
      <c r="H517" s="4">
        <v>43921</v>
      </c>
      <c r="I517" s="7">
        <v>1192000</v>
      </c>
      <c r="J517" s="7">
        <v>447000</v>
      </c>
      <c r="K517" s="5">
        <f t="shared" si="20"/>
        <v>46835.094888216569</v>
      </c>
      <c r="L517" s="5">
        <f t="shared" si="21"/>
        <v>17563.160583081215</v>
      </c>
      <c r="M517" s="103" t="s">
        <v>1743</v>
      </c>
      <c r="N517" s="43" t="s">
        <v>45</v>
      </c>
      <c r="O517" s="44" t="s">
        <v>919</v>
      </c>
      <c r="P517" s="110">
        <v>30</v>
      </c>
      <c r="Q517" s="48"/>
      <c r="S517"/>
      <c r="T517"/>
    </row>
    <row r="518" spans="2:20" s="14" customFormat="1" ht="37.5" customHeight="1" x14ac:dyDescent="0.25">
      <c r="B518" s="155"/>
      <c r="C518" s="34" t="s">
        <v>19</v>
      </c>
      <c r="D518" s="43" t="s">
        <v>1472</v>
      </c>
      <c r="E518" s="43" t="s">
        <v>656</v>
      </c>
      <c r="F518" s="43" t="s">
        <v>1637</v>
      </c>
      <c r="G518" s="4">
        <v>43831</v>
      </c>
      <c r="H518" s="4">
        <v>43862</v>
      </c>
      <c r="I518" s="7">
        <v>3396472</v>
      </c>
      <c r="J518" s="7">
        <v>1273677</v>
      </c>
      <c r="K518" s="5">
        <f t="shared" si="20"/>
        <v>133451.41644729086</v>
      </c>
      <c r="L518" s="5">
        <f t="shared" si="21"/>
        <v>50044.28116773408</v>
      </c>
      <c r="M518" s="103" t="s">
        <v>1744</v>
      </c>
      <c r="N518" s="43" t="s">
        <v>150</v>
      </c>
      <c r="O518" s="44" t="s">
        <v>919</v>
      </c>
      <c r="P518" s="110">
        <v>17</v>
      </c>
      <c r="Q518" s="48"/>
      <c r="S518"/>
      <c r="T518"/>
    </row>
    <row r="519" spans="2:20" s="14" customFormat="1" ht="39" x14ac:dyDescent="0.25">
      <c r="B519" s="155"/>
      <c r="C519" s="8" t="s">
        <v>19</v>
      </c>
      <c r="D519" s="43" t="s">
        <v>1290</v>
      </c>
      <c r="E519" s="43" t="s">
        <v>1772</v>
      </c>
      <c r="F519" s="43" t="s">
        <v>1830</v>
      </c>
      <c r="G519" s="4">
        <v>43709</v>
      </c>
      <c r="H519" s="4">
        <v>43895</v>
      </c>
      <c r="I519" s="7">
        <v>775238</v>
      </c>
      <c r="J519" s="7">
        <v>290714</v>
      </c>
      <c r="K519" s="5">
        <f t="shared" si="20"/>
        <v>30460.021217240974</v>
      </c>
      <c r="L519" s="5">
        <f t="shared" si="21"/>
        <v>11422.498133668618</v>
      </c>
      <c r="M519" s="103" t="s">
        <v>1365</v>
      </c>
      <c r="N519" s="43" t="s">
        <v>72</v>
      </c>
      <c r="O519" s="44" t="s">
        <v>919</v>
      </c>
      <c r="P519" s="148">
        <v>30</v>
      </c>
      <c r="Q519" s="48"/>
      <c r="S519"/>
      <c r="T519"/>
    </row>
    <row r="520" spans="2:20" s="14" customFormat="1" ht="64.5" x14ac:dyDescent="0.25">
      <c r="B520" s="155"/>
      <c r="C520" s="34" t="s">
        <v>19</v>
      </c>
      <c r="D520" s="43" t="s">
        <v>457</v>
      </c>
      <c r="E520" s="43" t="s">
        <v>1773</v>
      </c>
      <c r="F520" s="43" t="s">
        <v>1831</v>
      </c>
      <c r="G520" s="4">
        <v>43647</v>
      </c>
      <c r="H520" s="4">
        <v>43861</v>
      </c>
      <c r="I520" s="7">
        <v>1064934</v>
      </c>
      <c r="J520" s="7">
        <v>239610</v>
      </c>
      <c r="K520" s="5">
        <f t="shared" si="20"/>
        <v>41842.520922557072</v>
      </c>
      <c r="L520" s="5">
        <f t="shared" si="21"/>
        <v>9414.5613138972931</v>
      </c>
      <c r="M520" s="103" t="s">
        <v>1897</v>
      </c>
      <c r="N520" s="43" t="s">
        <v>48</v>
      </c>
      <c r="O520" s="44" t="s">
        <v>919</v>
      </c>
      <c r="P520" s="148">
        <v>23</v>
      </c>
      <c r="Q520" s="48"/>
      <c r="S520"/>
      <c r="T520"/>
    </row>
    <row r="521" spans="2:20" s="14" customFormat="1" ht="26.25" x14ac:dyDescent="0.25">
      <c r="B521" s="155"/>
      <c r="C521" s="8" t="s">
        <v>19</v>
      </c>
      <c r="D521" s="43" t="s">
        <v>1754</v>
      </c>
      <c r="E521" s="43" t="s">
        <v>1774</v>
      </c>
      <c r="F521" s="43" t="s">
        <v>1832</v>
      </c>
      <c r="G521" s="4">
        <v>43832</v>
      </c>
      <c r="H521" s="4">
        <v>44563</v>
      </c>
      <c r="I521" s="7">
        <v>1821000</v>
      </c>
      <c r="J521" s="7">
        <v>682875</v>
      </c>
      <c r="K521" s="5">
        <f t="shared" si="20"/>
        <v>71549.251502887899</v>
      </c>
      <c r="L521" s="5">
        <f t="shared" si="21"/>
        <v>26830.969313582962</v>
      </c>
      <c r="M521" s="103" t="s">
        <v>1898</v>
      </c>
      <c r="N521" s="43" t="s">
        <v>63</v>
      </c>
      <c r="O521" s="44" t="s">
        <v>919</v>
      </c>
      <c r="P521" s="148">
        <v>22</v>
      </c>
      <c r="Q521" s="48"/>
      <c r="S521"/>
      <c r="T521"/>
    </row>
    <row r="522" spans="2:20" s="14" customFormat="1" ht="81.75" customHeight="1" x14ac:dyDescent="0.25">
      <c r="B522" s="155"/>
      <c r="C522" s="34" t="s">
        <v>19</v>
      </c>
      <c r="D522" s="43" t="s">
        <v>1755</v>
      </c>
      <c r="E522" s="43" t="s">
        <v>1775</v>
      </c>
      <c r="F522" s="43" t="s">
        <v>1833</v>
      </c>
      <c r="G522" s="4">
        <v>43709</v>
      </c>
      <c r="H522" s="4">
        <v>43861</v>
      </c>
      <c r="I522" s="7">
        <v>1271261</v>
      </c>
      <c r="J522" s="7">
        <v>476722</v>
      </c>
      <c r="K522" s="5">
        <f t="shared" si="20"/>
        <v>49949.353659974069</v>
      </c>
      <c r="L522" s="5">
        <f t="shared" si="21"/>
        <v>18730.973242701661</v>
      </c>
      <c r="M522" s="103" t="s">
        <v>1899</v>
      </c>
      <c r="N522" s="43" t="s">
        <v>9</v>
      </c>
      <c r="O522" s="44" t="s">
        <v>919</v>
      </c>
      <c r="P522" s="148">
        <v>24</v>
      </c>
      <c r="Q522" s="48"/>
      <c r="S522"/>
      <c r="T522"/>
    </row>
    <row r="523" spans="2:20" s="14" customFormat="1" ht="26.25" x14ac:dyDescent="0.25">
      <c r="B523" s="155"/>
      <c r="C523" s="8" t="s">
        <v>19</v>
      </c>
      <c r="D523" s="43" t="s">
        <v>1756</v>
      </c>
      <c r="E523" s="43" t="s">
        <v>508</v>
      </c>
      <c r="F523" s="43" t="s">
        <v>1634</v>
      </c>
      <c r="G523" s="4">
        <v>43647</v>
      </c>
      <c r="H523" s="4">
        <v>44195</v>
      </c>
      <c r="I523" s="7">
        <v>3173500</v>
      </c>
      <c r="J523" s="7">
        <v>1190062</v>
      </c>
      <c r="K523" s="5">
        <f t="shared" si="20"/>
        <v>124690.58190247927</v>
      </c>
      <c r="L523" s="5">
        <f t="shared" si="21"/>
        <v>46758.948567836233</v>
      </c>
      <c r="M523" s="103" t="s">
        <v>1900</v>
      </c>
      <c r="N523" s="43" t="s">
        <v>104</v>
      </c>
      <c r="O523" s="44" t="s">
        <v>919</v>
      </c>
      <c r="P523" s="148">
        <v>34</v>
      </c>
      <c r="Q523" s="48"/>
      <c r="S523"/>
      <c r="T523"/>
    </row>
    <row r="524" spans="2:20" s="14" customFormat="1" ht="78" customHeight="1" x14ac:dyDescent="0.25">
      <c r="B524" s="155"/>
      <c r="C524" s="34" t="s">
        <v>19</v>
      </c>
      <c r="D524" s="43" t="s">
        <v>1757</v>
      </c>
      <c r="E524" s="43" t="s">
        <v>1776</v>
      </c>
      <c r="F524" s="43" t="s">
        <v>1834</v>
      </c>
      <c r="G524" s="4">
        <v>43754</v>
      </c>
      <c r="H524" s="4">
        <v>44256</v>
      </c>
      <c r="I524" s="7">
        <v>19267504</v>
      </c>
      <c r="J524" s="7">
        <v>4335188</v>
      </c>
      <c r="K524" s="5">
        <f t="shared" si="20"/>
        <v>757043.10243212443</v>
      </c>
      <c r="L524" s="5">
        <f t="shared" si="21"/>
        <v>170334.68233075322</v>
      </c>
      <c r="M524" s="103" t="s">
        <v>1901</v>
      </c>
      <c r="N524" s="43" t="s">
        <v>179</v>
      </c>
      <c r="O524" s="44" t="s">
        <v>919</v>
      </c>
      <c r="P524" s="148">
        <v>31</v>
      </c>
      <c r="Q524" s="48"/>
      <c r="S524"/>
      <c r="T524"/>
    </row>
    <row r="525" spans="2:20" s="14" customFormat="1" ht="76.5" customHeight="1" x14ac:dyDescent="0.25">
      <c r="B525" s="155"/>
      <c r="C525" s="8" t="s">
        <v>19</v>
      </c>
      <c r="D525" s="43" t="s">
        <v>1757</v>
      </c>
      <c r="E525" s="43" t="s">
        <v>1777</v>
      </c>
      <c r="F525" s="43" t="s">
        <v>1835</v>
      </c>
      <c r="G525" s="4">
        <v>43754</v>
      </c>
      <c r="H525" s="4">
        <v>44256</v>
      </c>
      <c r="I525" s="7">
        <v>19327054</v>
      </c>
      <c r="J525" s="7">
        <v>4348587</v>
      </c>
      <c r="K525" s="5">
        <f t="shared" si="20"/>
        <v>759382.89261718595</v>
      </c>
      <c r="L525" s="5">
        <f t="shared" si="21"/>
        <v>170861.1449451888</v>
      </c>
      <c r="M525" s="103" t="s">
        <v>1901</v>
      </c>
      <c r="N525" s="43" t="s">
        <v>179</v>
      </c>
      <c r="O525" s="44" t="s">
        <v>919</v>
      </c>
      <c r="P525" s="148">
        <v>31</v>
      </c>
      <c r="Q525" s="48"/>
      <c r="S525"/>
      <c r="T525"/>
    </row>
    <row r="526" spans="2:20" s="14" customFormat="1" ht="51.75" customHeight="1" x14ac:dyDescent="0.25">
      <c r="B526" s="155"/>
      <c r="C526" s="34" t="s">
        <v>19</v>
      </c>
      <c r="D526" s="43" t="s">
        <v>1291</v>
      </c>
      <c r="E526" s="43" t="s">
        <v>1778</v>
      </c>
      <c r="F526" s="43" t="s">
        <v>1836</v>
      </c>
      <c r="G526" s="4">
        <v>43891</v>
      </c>
      <c r="H526" s="4">
        <v>44075</v>
      </c>
      <c r="I526" s="7">
        <v>209959</v>
      </c>
      <c r="J526" s="7">
        <v>78734</v>
      </c>
      <c r="K526" s="5">
        <f t="shared" si="20"/>
        <v>8249.538328552906</v>
      </c>
      <c r="L526" s="5">
        <f t="shared" si="21"/>
        <v>3093.5523162154727</v>
      </c>
      <c r="M526" s="104" t="s">
        <v>959</v>
      </c>
      <c r="N526" s="43" t="s">
        <v>309</v>
      </c>
      <c r="O526" s="44" t="s">
        <v>919</v>
      </c>
      <c r="P526" s="148">
        <v>34</v>
      </c>
      <c r="Q526" s="48"/>
      <c r="S526"/>
      <c r="T526"/>
    </row>
    <row r="527" spans="2:20" s="14" customFormat="1" ht="64.5" x14ac:dyDescent="0.25">
      <c r="B527" s="155"/>
      <c r="C527" s="8" t="s">
        <v>19</v>
      </c>
      <c r="D527" s="43" t="s">
        <v>73</v>
      </c>
      <c r="E527" s="43" t="s">
        <v>1779</v>
      </c>
      <c r="F527" s="43" t="s">
        <v>1837</v>
      </c>
      <c r="G527" s="4">
        <v>43952</v>
      </c>
      <c r="H527" s="4">
        <v>44165</v>
      </c>
      <c r="I527" s="7">
        <v>371000</v>
      </c>
      <c r="J527" s="7">
        <v>139125</v>
      </c>
      <c r="K527" s="5">
        <f t="shared" si="20"/>
        <v>14577.03037208754</v>
      </c>
      <c r="L527" s="5">
        <f t="shared" si="21"/>
        <v>5466.3863895328277</v>
      </c>
      <c r="M527" s="103" t="s">
        <v>1902</v>
      </c>
      <c r="N527" s="43" t="s">
        <v>72</v>
      </c>
      <c r="O527" s="44" t="s">
        <v>919</v>
      </c>
      <c r="P527" s="148">
        <v>39</v>
      </c>
      <c r="Q527" s="48"/>
      <c r="S527"/>
      <c r="T527"/>
    </row>
    <row r="528" spans="2:20" s="14" customFormat="1" ht="39" x14ac:dyDescent="0.25">
      <c r="B528" s="155"/>
      <c r="C528" s="34" t="s">
        <v>19</v>
      </c>
      <c r="D528" s="43" t="s">
        <v>28</v>
      </c>
      <c r="E528" s="43" t="s">
        <v>1780</v>
      </c>
      <c r="F528" s="43" t="s">
        <v>1838</v>
      </c>
      <c r="G528" s="4">
        <v>43770</v>
      </c>
      <c r="H528" s="4">
        <v>44561</v>
      </c>
      <c r="I528" s="7">
        <v>220000</v>
      </c>
      <c r="J528" s="7">
        <v>82500</v>
      </c>
      <c r="K528" s="5">
        <f t="shared" si="20"/>
        <v>8644.0611370869519</v>
      </c>
      <c r="L528" s="5">
        <f t="shared" si="21"/>
        <v>3241.5229264076065</v>
      </c>
      <c r="M528" s="103" t="s">
        <v>1710</v>
      </c>
      <c r="N528" s="43" t="s">
        <v>5</v>
      </c>
      <c r="O528" s="44" t="s">
        <v>919</v>
      </c>
      <c r="P528" s="148">
        <v>30</v>
      </c>
      <c r="Q528" s="48"/>
      <c r="S528"/>
      <c r="T528"/>
    </row>
    <row r="529" spans="2:20" s="14" customFormat="1" ht="39" x14ac:dyDescent="0.25">
      <c r="B529" s="155"/>
      <c r="C529" s="8" t="s">
        <v>19</v>
      </c>
      <c r="D529" s="43" t="s">
        <v>28</v>
      </c>
      <c r="E529" s="43" t="s">
        <v>1781</v>
      </c>
      <c r="F529" s="43" t="s">
        <v>1839</v>
      </c>
      <c r="G529" s="4">
        <v>43770</v>
      </c>
      <c r="H529" s="4">
        <v>44561</v>
      </c>
      <c r="I529" s="7">
        <v>150000</v>
      </c>
      <c r="J529" s="7">
        <v>56250</v>
      </c>
      <c r="K529" s="5">
        <f t="shared" si="20"/>
        <v>5893.6780480138304</v>
      </c>
      <c r="L529" s="5">
        <f t="shared" si="21"/>
        <v>2210.1292680051865</v>
      </c>
      <c r="M529" s="103" t="s">
        <v>1710</v>
      </c>
      <c r="N529" s="43" t="s">
        <v>5</v>
      </c>
      <c r="O529" s="44" t="s">
        <v>919</v>
      </c>
      <c r="P529" s="148">
        <v>25</v>
      </c>
      <c r="Q529" s="48"/>
      <c r="S529"/>
      <c r="T529"/>
    </row>
    <row r="530" spans="2:20" s="14" customFormat="1" ht="77.25" x14ac:dyDescent="0.25">
      <c r="B530" s="155"/>
      <c r="C530" s="34" t="s">
        <v>19</v>
      </c>
      <c r="D530" s="43" t="s">
        <v>28</v>
      </c>
      <c r="E530" s="43" t="s">
        <v>1782</v>
      </c>
      <c r="F530" s="43" t="s">
        <v>1840</v>
      </c>
      <c r="G530" s="4">
        <v>43770</v>
      </c>
      <c r="H530" s="4">
        <v>44561</v>
      </c>
      <c r="I530" s="7">
        <v>1600000</v>
      </c>
      <c r="J530" s="7">
        <v>600000</v>
      </c>
      <c r="K530" s="5">
        <f t="shared" si="20"/>
        <v>62865.899178814194</v>
      </c>
      <c r="L530" s="5">
        <f t="shared" si="21"/>
        <v>23574.712192055322</v>
      </c>
      <c r="M530" s="103" t="s">
        <v>1710</v>
      </c>
      <c r="N530" s="43" t="s">
        <v>5</v>
      </c>
      <c r="O530" s="44" t="s">
        <v>919</v>
      </c>
      <c r="P530" s="148">
        <v>25</v>
      </c>
      <c r="Q530" s="48"/>
      <c r="S530"/>
      <c r="T530"/>
    </row>
    <row r="531" spans="2:20" s="14" customFormat="1" ht="64.5" x14ac:dyDescent="0.25">
      <c r="B531" s="155"/>
      <c r="C531" s="8" t="s">
        <v>19</v>
      </c>
      <c r="D531" s="43" t="s">
        <v>1758</v>
      </c>
      <c r="E531" s="43" t="s">
        <v>1783</v>
      </c>
      <c r="F531" s="43" t="s">
        <v>1841</v>
      </c>
      <c r="G531" s="4">
        <v>43891</v>
      </c>
      <c r="H531" s="4">
        <v>44561</v>
      </c>
      <c r="I531" s="7">
        <v>133000</v>
      </c>
      <c r="J531" s="7">
        <v>49875</v>
      </c>
      <c r="K531" s="5">
        <f t="shared" si="20"/>
        <v>5225.72786923893</v>
      </c>
      <c r="L531" s="5">
        <f t="shared" si="21"/>
        <v>1959.6479509645985</v>
      </c>
      <c r="M531" s="103" t="s">
        <v>1710</v>
      </c>
      <c r="N531" s="43" t="s">
        <v>5</v>
      </c>
      <c r="O531" s="44" t="s">
        <v>919</v>
      </c>
      <c r="P531" s="148">
        <v>21</v>
      </c>
      <c r="Q531" s="48"/>
      <c r="S531"/>
      <c r="T531"/>
    </row>
    <row r="532" spans="2:20" s="14" customFormat="1" ht="77.25" x14ac:dyDescent="0.25">
      <c r="B532" s="155"/>
      <c r="C532" s="34" t="s">
        <v>19</v>
      </c>
      <c r="D532" s="43" t="s">
        <v>1758</v>
      </c>
      <c r="E532" s="43" t="s">
        <v>1784</v>
      </c>
      <c r="F532" s="43" t="s">
        <v>1842</v>
      </c>
      <c r="G532" s="4">
        <v>43891</v>
      </c>
      <c r="H532" s="4">
        <v>44561</v>
      </c>
      <c r="I532" s="7">
        <v>1600000</v>
      </c>
      <c r="J532" s="7">
        <v>600000</v>
      </c>
      <c r="K532" s="5">
        <f t="shared" si="20"/>
        <v>62865.899178814194</v>
      </c>
      <c r="L532" s="5">
        <f t="shared" si="21"/>
        <v>23574.712192055322</v>
      </c>
      <c r="M532" s="103" t="s">
        <v>1710</v>
      </c>
      <c r="N532" s="43" t="s">
        <v>5</v>
      </c>
      <c r="O532" s="44" t="s">
        <v>919</v>
      </c>
      <c r="P532" s="148">
        <v>21</v>
      </c>
      <c r="Q532" s="48"/>
      <c r="S532"/>
      <c r="T532"/>
    </row>
    <row r="533" spans="2:20" s="14" customFormat="1" ht="64.5" x14ac:dyDescent="0.25">
      <c r="B533" s="155"/>
      <c r="C533" s="8" t="s">
        <v>19</v>
      </c>
      <c r="D533" s="43" t="s">
        <v>79</v>
      </c>
      <c r="E533" s="43" t="s">
        <v>1785</v>
      </c>
      <c r="F533" s="43" t="s">
        <v>1843</v>
      </c>
      <c r="G533" s="4">
        <v>43758</v>
      </c>
      <c r="H533" s="4">
        <v>44561</v>
      </c>
      <c r="I533" s="7">
        <v>899800</v>
      </c>
      <c r="J533" s="7">
        <v>337425</v>
      </c>
      <c r="K533" s="5">
        <f t="shared" si="20"/>
        <v>35354.21005068563</v>
      </c>
      <c r="L533" s="5">
        <f t="shared" si="21"/>
        <v>13257.828769007112</v>
      </c>
      <c r="M533" s="104" t="s">
        <v>1903</v>
      </c>
      <c r="N533" s="43" t="s">
        <v>5</v>
      </c>
      <c r="O533" s="44" t="s">
        <v>919</v>
      </c>
      <c r="P533" s="148">
        <v>28</v>
      </c>
      <c r="Q533" s="48"/>
      <c r="S533"/>
      <c r="T533"/>
    </row>
    <row r="534" spans="2:20" s="14" customFormat="1" ht="51.75" x14ac:dyDescent="0.25">
      <c r="B534" s="155"/>
      <c r="C534" s="34" t="s">
        <v>19</v>
      </c>
      <c r="D534" s="43" t="s">
        <v>79</v>
      </c>
      <c r="E534" s="43" t="s">
        <v>1786</v>
      </c>
      <c r="F534" s="43" t="s">
        <v>1844</v>
      </c>
      <c r="G534" s="4">
        <v>43758</v>
      </c>
      <c r="H534" s="4">
        <v>44561</v>
      </c>
      <c r="I534" s="7">
        <v>684800</v>
      </c>
      <c r="J534" s="7">
        <v>256800</v>
      </c>
      <c r="K534" s="5">
        <f t="shared" si="20"/>
        <v>26906.604848532475</v>
      </c>
      <c r="L534" s="5">
        <f t="shared" si="21"/>
        <v>10089.976818199677</v>
      </c>
      <c r="M534" s="104" t="s">
        <v>1903</v>
      </c>
      <c r="N534" s="43" t="s">
        <v>5</v>
      </c>
      <c r="O534" s="44" t="s">
        <v>919</v>
      </c>
      <c r="P534" s="148">
        <v>28</v>
      </c>
      <c r="Q534" s="48"/>
      <c r="S534"/>
      <c r="T534"/>
    </row>
    <row r="535" spans="2:20" s="14" customFormat="1" ht="51.75" x14ac:dyDescent="0.25">
      <c r="B535" s="155"/>
      <c r="C535" s="8" t="s">
        <v>19</v>
      </c>
      <c r="D535" s="43" t="s">
        <v>33</v>
      </c>
      <c r="E535" s="43" t="s">
        <v>1787</v>
      </c>
      <c r="F535" s="43" t="s">
        <v>1845</v>
      </c>
      <c r="G535" s="4">
        <v>43922</v>
      </c>
      <c r="H535" s="4">
        <v>44757</v>
      </c>
      <c r="I535" s="7">
        <v>5598045</v>
      </c>
      <c r="J535" s="7">
        <v>2099266</v>
      </c>
      <c r="K535" s="5">
        <f t="shared" si="20"/>
        <v>219953.83285529056</v>
      </c>
      <c r="L535" s="5">
        <f t="shared" si="21"/>
        <v>82482.652940945351</v>
      </c>
      <c r="M535" s="103" t="s">
        <v>1732</v>
      </c>
      <c r="N535" s="43" t="s">
        <v>63</v>
      </c>
      <c r="O535" s="44" t="s">
        <v>919</v>
      </c>
      <c r="P535" s="148">
        <v>34</v>
      </c>
      <c r="Q535" s="48"/>
      <c r="S535"/>
      <c r="T535"/>
    </row>
    <row r="536" spans="2:20" s="14" customFormat="1" ht="26.25" x14ac:dyDescent="0.25">
      <c r="B536" s="155"/>
      <c r="C536" s="34" t="s">
        <v>19</v>
      </c>
      <c r="D536" s="43" t="s">
        <v>33</v>
      </c>
      <c r="E536" s="43" t="s">
        <v>1788</v>
      </c>
      <c r="F536" s="43" t="s">
        <v>1846</v>
      </c>
      <c r="G536" s="4">
        <v>43922</v>
      </c>
      <c r="H536" s="4">
        <v>44757</v>
      </c>
      <c r="I536" s="7">
        <v>1404015</v>
      </c>
      <c r="J536" s="7">
        <v>526504</v>
      </c>
      <c r="K536" s="5">
        <f t="shared" si="20"/>
        <v>55165.415897214254</v>
      </c>
      <c r="L536" s="5">
        <f t="shared" si="21"/>
        <v>20686.967113276492</v>
      </c>
      <c r="M536" s="103" t="s">
        <v>1732</v>
      </c>
      <c r="N536" s="43" t="s">
        <v>5</v>
      </c>
      <c r="O536" s="44" t="s">
        <v>919</v>
      </c>
      <c r="P536" s="148">
        <v>34</v>
      </c>
      <c r="Q536" s="48"/>
      <c r="S536"/>
      <c r="T536"/>
    </row>
    <row r="537" spans="2:20" s="14" customFormat="1" ht="39" x14ac:dyDescent="0.25">
      <c r="B537" s="155"/>
      <c r="C537" s="8" t="s">
        <v>19</v>
      </c>
      <c r="D537" s="43" t="s">
        <v>33</v>
      </c>
      <c r="E537" s="43" t="s">
        <v>1789</v>
      </c>
      <c r="F537" s="43" t="s">
        <v>1847</v>
      </c>
      <c r="G537" s="4">
        <v>43922</v>
      </c>
      <c r="H537" s="4">
        <v>44757</v>
      </c>
      <c r="I537" s="7">
        <v>1958600</v>
      </c>
      <c r="J537" s="7">
        <v>734475</v>
      </c>
      <c r="K537" s="5">
        <f t="shared" si="20"/>
        <v>76955.71883226592</v>
      </c>
      <c r="L537" s="5">
        <f t="shared" si="21"/>
        <v>28858.394562099722</v>
      </c>
      <c r="M537" s="103" t="s">
        <v>1732</v>
      </c>
      <c r="N537" s="43" t="s">
        <v>5</v>
      </c>
      <c r="O537" s="44" t="s">
        <v>919</v>
      </c>
      <c r="P537" s="148">
        <v>44</v>
      </c>
      <c r="Q537" s="48"/>
      <c r="S537"/>
      <c r="T537"/>
    </row>
    <row r="538" spans="2:20" s="14" customFormat="1" ht="39" x14ac:dyDescent="0.25">
      <c r="B538" s="155"/>
      <c r="C538" s="34" t="s">
        <v>19</v>
      </c>
      <c r="D538" s="43" t="s">
        <v>33</v>
      </c>
      <c r="E538" s="43" t="s">
        <v>1790</v>
      </c>
      <c r="F538" s="43" t="s">
        <v>1848</v>
      </c>
      <c r="G538" s="4">
        <v>43922</v>
      </c>
      <c r="H538" s="4">
        <v>44757</v>
      </c>
      <c r="I538" s="7">
        <v>1999500</v>
      </c>
      <c r="J538" s="7">
        <v>749812</v>
      </c>
      <c r="K538" s="5">
        <f t="shared" si="20"/>
        <v>78562.72838002436</v>
      </c>
      <c r="L538" s="5">
        <f t="shared" si="21"/>
        <v>29461.00349691564</v>
      </c>
      <c r="M538" s="103" t="s">
        <v>1732</v>
      </c>
      <c r="N538" s="43" t="s">
        <v>5</v>
      </c>
      <c r="O538" s="44" t="s">
        <v>919</v>
      </c>
      <c r="P538" s="148">
        <v>44</v>
      </c>
      <c r="Q538" s="48"/>
      <c r="S538"/>
      <c r="T538"/>
    </row>
    <row r="539" spans="2:20" s="14" customFormat="1" ht="51.75" x14ac:dyDescent="0.25">
      <c r="B539" s="155"/>
      <c r="C539" s="8" t="s">
        <v>19</v>
      </c>
      <c r="D539" s="43" t="s">
        <v>33</v>
      </c>
      <c r="E539" s="43" t="s">
        <v>271</v>
      </c>
      <c r="F539" s="43" t="s">
        <v>1849</v>
      </c>
      <c r="G539" s="4">
        <v>43922</v>
      </c>
      <c r="H539" s="4">
        <v>44757</v>
      </c>
      <c r="I539" s="7">
        <v>928000</v>
      </c>
      <c r="J539" s="7">
        <v>348000</v>
      </c>
      <c r="K539" s="5">
        <f t="shared" si="20"/>
        <v>36462.221523712229</v>
      </c>
      <c r="L539" s="5">
        <f t="shared" si="21"/>
        <v>13673.333071392086</v>
      </c>
      <c r="M539" s="103" t="s">
        <v>1732</v>
      </c>
      <c r="N539" s="43" t="s">
        <v>5</v>
      </c>
      <c r="O539" s="44" t="s">
        <v>919</v>
      </c>
      <c r="P539" s="148">
        <v>38</v>
      </c>
      <c r="Q539" s="48"/>
      <c r="S539"/>
      <c r="T539"/>
    </row>
    <row r="540" spans="2:20" s="14" customFormat="1" ht="90" x14ac:dyDescent="0.25">
      <c r="B540" s="155"/>
      <c r="C540" s="34" t="s">
        <v>19</v>
      </c>
      <c r="D540" s="43" t="s">
        <v>146</v>
      </c>
      <c r="E540" s="43" t="s">
        <v>1791</v>
      </c>
      <c r="F540" s="43" t="s">
        <v>1850</v>
      </c>
      <c r="G540" s="4">
        <v>44013</v>
      </c>
      <c r="H540" s="4">
        <v>44286</v>
      </c>
      <c r="I540" s="7">
        <v>2474000</v>
      </c>
      <c r="J540" s="7">
        <v>927750</v>
      </c>
      <c r="K540" s="5">
        <f t="shared" si="20"/>
        <v>97206.396605241447</v>
      </c>
      <c r="L540" s="5">
        <f t="shared" si="21"/>
        <v>36452.398726965541</v>
      </c>
      <c r="M540" s="103" t="s">
        <v>1904</v>
      </c>
      <c r="N540" s="43" t="s">
        <v>93</v>
      </c>
      <c r="O540" s="44" t="s">
        <v>919</v>
      </c>
      <c r="P540" s="148">
        <v>28</v>
      </c>
      <c r="Q540" s="48"/>
      <c r="S540"/>
      <c r="T540"/>
    </row>
    <row r="541" spans="2:20" s="14" customFormat="1" ht="51.75" x14ac:dyDescent="0.25">
      <c r="B541" s="155"/>
      <c r="C541" s="8" t="s">
        <v>19</v>
      </c>
      <c r="D541" s="43" t="s">
        <v>59</v>
      </c>
      <c r="E541" s="43" t="s">
        <v>60</v>
      </c>
      <c r="F541" s="43" t="s">
        <v>1851</v>
      </c>
      <c r="G541" s="4">
        <v>43799</v>
      </c>
      <c r="H541" s="4">
        <v>44012</v>
      </c>
      <c r="I541" s="7">
        <v>458500</v>
      </c>
      <c r="J541" s="7">
        <v>171937</v>
      </c>
      <c r="K541" s="5">
        <f t="shared" si="20"/>
        <v>18015.00923342894</v>
      </c>
      <c r="L541" s="5">
        <f t="shared" si="21"/>
        <v>6755.6088169423601</v>
      </c>
      <c r="M541" s="104" t="s">
        <v>1972</v>
      </c>
      <c r="N541" s="96" t="s">
        <v>58</v>
      </c>
      <c r="O541" s="44" t="s">
        <v>919</v>
      </c>
      <c r="P541" s="148">
        <v>35</v>
      </c>
      <c r="Q541" s="48"/>
      <c r="S541"/>
      <c r="T541"/>
    </row>
    <row r="542" spans="2:20" s="14" customFormat="1" ht="90" x14ac:dyDescent="0.25">
      <c r="B542" s="155"/>
      <c r="C542" s="34" t="s">
        <v>19</v>
      </c>
      <c r="D542" s="43" t="s">
        <v>1291</v>
      </c>
      <c r="E542" s="43" t="s">
        <v>1792</v>
      </c>
      <c r="F542" s="43" t="s">
        <v>1852</v>
      </c>
      <c r="G542" s="4">
        <v>43891</v>
      </c>
      <c r="H542" s="4">
        <v>43952</v>
      </c>
      <c r="I542" s="7">
        <v>58927</v>
      </c>
      <c r="J542" s="7">
        <v>22097</v>
      </c>
      <c r="K542" s="5">
        <f t="shared" si="20"/>
        <v>2315.3117755687399</v>
      </c>
      <c r="L542" s="5">
        <f t="shared" si="21"/>
        <v>868.21735884641078</v>
      </c>
      <c r="M542" s="103" t="s">
        <v>1905</v>
      </c>
      <c r="N542" s="43" t="s">
        <v>63</v>
      </c>
      <c r="O542" s="44" t="s">
        <v>919</v>
      </c>
      <c r="P542" s="148">
        <v>26</v>
      </c>
      <c r="Q542" s="48"/>
      <c r="S542"/>
      <c r="T542"/>
    </row>
    <row r="543" spans="2:20" s="14" customFormat="1" ht="90" x14ac:dyDescent="0.25">
      <c r="B543" s="155"/>
      <c r="C543" s="8" t="s">
        <v>19</v>
      </c>
      <c r="D543" s="43" t="s">
        <v>1759</v>
      </c>
      <c r="E543" s="43" t="s">
        <v>1793</v>
      </c>
      <c r="F543" s="43" t="s">
        <v>1853</v>
      </c>
      <c r="G543" s="4">
        <v>43770</v>
      </c>
      <c r="H543" s="4">
        <v>44136</v>
      </c>
      <c r="I543" s="7">
        <v>71354</v>
      </c>
      <c r="J543" s="7">
        <v>26757</v>
      </c>
      <c r="K543" s="5">
        <f t="shared" si="20"/>
        <v>2803.5833562531925</v>
      </c>
      <c r="L543" s="5">
        <f t="shared" si="21"/>
        <v>1051.314290204707</v>
      </c>
      <c r="M543" s="103" t="s">
        <v>1906</v>
      </c>
      <c r="N543" s="43" t="s">
        <v>72</v>
      </c>
      <c r="O543" s="44" t="s">
        <v>919</v>
      </c>
      <c r="P543" s="148">
        <v>29</v>
      </c>
      <c r="Q543" s="48"/>
      <c r="S543"/>
      <c r="T543"/>
    </row>
    <row r="544" spans="2:20" s="14" customFormat="1" ht="77.25" x14ac:dyDescent="0.25">
      <c r="B544" s="155"/>
      <c r="C544" s="34" t="s">
        <v>19</v>
      </c>
      <c r="D544" s="43" t="s">
        <v>1760</v>
      </c>
      <c r="E544" s="43" t="s">
        <v>1794</v>
      </c>
      <c r="F544" s="43" t="s">
        <v>1854</v>
      </c>
      <c r="G544" s="4">
        <v>43922</v>
      </c>
      <c r="H544" s="4">
        <v>44196</v>
      </c>
      <c r="I544" s="7">
        <v>416000</v>
      </c>
      <c r="J544" s="7">
        <v>156000</v>
      </c>
      <c r="K544" s="5">
        <f t="shared" si="20"/>
        <v>16345.13378649169</v>
      </c>
      <c r="L544" s="5">
        <f t="shared" si="21"/>
        <v>6129.425169934384</v>
      </c>
      <c r="M544" s="104" t="s">
        <v>1973</v>
      </c>
      <c r="N544" s="43" t="s">
        <v>104</v>
      </c>
      <c r="O544" s="44" t="s">
        <v>919</v>
      </c>
      <c r="P544" s="148">
        <v>26</v>
      </c>
      <c r="Q544" s="48"/>
      <c r="S544"/>
      <c r="T544"/>
    </row>
    <row r="545" spans="2:20" s="14" customFormat="1" ht="64.5" x14ac:dyDescent="0.25">
      <c r="B545" s="155"/>
      <c r="C545" s="8" t="s">
        <v>19</v>
      </c>
      <c r="D545" s="43" t="s">
        <v>20</v>
      </c>
      <c r="E545" s="43" t="s">
        <v>1795</v>
      </c>
      <c r="F545" s="43" t="s">
        <v>1855</v>
      </c>
      <c r="G545" s="4">
        <v>43800</v>
      </c>
      <c r="H545" s="4">
        <v>44439</v>
      </c>
      <c r="I545" s="7">
        <v>394500</v>
      </c>
      <c r="J545" s="7">
        <v>147937</v>
      </c>
      <c r="K545" s="5">
        <f t="shared" si="20"/>
        <v>15500.373266276374</v>
      </c>
      <c r="L545" s="5">
        <f t="shared" si="21"/>
        <v>5812.6203292601467</v>
      </c>
      <c r="M545" s="104" t="s">
        <v>1968</v>
      </c>
      <c r="N545" s="43" t="s">
        <v>9</v>
      </c>
      <c r="O545" s="44" t="s">
        <v>919</v>
      </c>
      <c r="P545" s="148">
        <v>36</v>
      </c>
      <c r="Q545" s="48"/>
      <c r="S545"/>
      <c r="T545"/>
    </row>
    <row r="546" spans="2:20" s="14" customFormat="1" ht="39" x14ac:dyDescent="0.25">
      <c r="B546" s="155"/>
      <c r="C546" s="34" t="s">
        <v>19</v>
      </c>
      <c r="D546" s="43" t="s">
        <v>20</v>
      </c>
      <c r="E546" s="43" t="s">
        <v>1541</v>
      </c>
      <c r="F546" s="43" t="s">
        <v>1856</v>
      </c>
      <c r="G546" s="4">
        <v>43770</v>
      </c>
      <c r="H546" s="4">
        <v>44742</v>
      </c>
      <c r="I546" s="7">
        <v>724500</v>
      </c>
      <c r="J546" s="7">
        <v>271687</v>
      </c>
      <c r="K546" s="5">
        <f t="shared" si="20"/>
        <v>28466.4649719068</v>
      </c>
      <c r="L546" s="5">
        <f t="shared" si="21"/>
        <v>10674.904718871558</v>
      </c>
      <c r="M546" s="104" t="s">
        <v>1974</v>
      </c>
      <c r="N546" s="43" t="s">
        <v>9</v>
      </c>
      <c r="O546" s="44" t="s">
        <v>919</v>
      </c>
      <c r="P546" s="148">
        <v>38</v>
      </c>
      <c r="Q546" s="48"/>
      <c r="S546"/>
      <c r="T546"/>
    </row>
    <row r="547" spans="2:20" s="14" customFormat="1" ht="64.5" x14ac:dyDescent="0.25">
      <c r="B547" s="155"/>
      <c r="C547" s="8" t="s">
        <v>19</v>
      </c>
      <c r="D547" s="43" t="s">
        <v>20</v>
      </c>
      <c r="E547" s="43" t="s">
        <v>1796</v>
      </c>
      <c r="F547" s="43" t="s">
        <v>1857</v>
      </c>
      <c r="G547" s="4">
        <v>43800</v>
      </c>
      <c r="H547" s="4">
        <v>44895</v>
      </c>
      <c r="I547" s="7">
        <v>2611449</v>
      </c>
      <c r="J547" s="7">
        <v>979292</v>
      </c>
      <c r="K547" s="5">
        <f t="shared" si="20"/>
        <v>102606.93096538447</v>
      </c>
      <c r="L547" s="5">
        <f t="shared" si="21"/>
        <v>38477.545086637067</v>
      </c>
      <c r="M547" s="104" t="s">
        <v>1975</v>
      </c>
      <c r="N547" s="43" t="s">
        <v>104</v>
      </c>
      <c r="O547" s="44" t="s">
        <v>919</v>
      </c>
      <c r="P547" s="148">
        <v>48</v>
      </c>
      <c r="Q547" s="48"/>
      <c r="S547"/>
      <c r="T547"/>
    </row>
    <row r="548" spans="2:20" s="14" customFormat="1" ht="39" x14ac:dyDescent="0.25">
      <c r="B548" s="155"/>
      <c r="C548" s="34" t="s">
        <v>19</v>
      </c>
      <c r="D548" s="43" t="s">
        <v>1461</v>
      </c>
      <c r="E548" s="43" t="s">
        <v>1797</v>
      </c>
      <c r="F548" s="43" t="s">
        <v>1620</v>
      </c>
      <c r="G548" s="4">
        <v>43920</v>
      </c>
      <c r="H548" s="4">
        <v>44757</v>
      </c>
      <c r="I548" s="7">
        <v>908500</v>
      </c>
      <c r="J548" s="7">
        <v>340687</v>
      </c>
      <c r="K548" s="5">
        <f t="shared" si="20"/>
        <v>35696.043377470436</v>
      </c>
      <c r="L548" s="5">
        <f t="shared" si="21"/>
        <v>13385.99662095792</v>
      </c>
      <c r="M548" s="104" t="s">
        <v>982</v>
      </c>
      <c r="N548" s="43" t="s">
        <v>5</v>
      </c>
      <c r="O548" s="44" t="s">
        <v>919</v>
      </c>
      <c r="P548" s="148">
        <v>35</v>
      </c>
      <c r="Q548" s="48"/>
      <c r="S548"/>
      <c r="T548"/>
    </row>
    <row r="549" spans="2:20" s="14" customFormat="1" ht="83.25" customHeight="1" x14ac:dyDescent="0.25">
      <c r="B549" s="155"/>
      <c r="C549" s="8" t="s">
        <v>19</v>
      </c>
      <c r="D549" s="43" t="s">
        <v>3</v>
      </c>
      <c r="E549" s="43" t="s">
        <v>1798</v>
      </c>
      <c r="F549" s="43" t="s">
        <v>1858</v>
      </c>
      <c r="G549" s="4">
        <v>43952</v>
      </c>
      <c r="H549" s="4">
        <v>44227</v>
      </c>
      <c r="I549" s="7">
        <v>780000</v>
      </c>
      <c r="J549" s="7">
        <v>292500</v>
      </c>
      <c r="K549" s="5">
        <f t="shared" si="20"/>
        <v>30647.125849671917</v>
      </c>
      <c r="L549" s="5">
        <f t="shared" si="21"/>
        <v>11492.67219362697</v>
      </c>
      <c r="M549" s="104" t="s">
        <v>973</v>
      </c>
      <c r="N549" s="43" t="s">
        <v>5</v>
      </c>
      <c r="O549" s="44" t="s">
        <v>919</v>
      </c>
      <c r="P549" s="148">
        <v>23</v>
      </c>
      <c r="Q549" s="48"/>
      <c r="S549"/>
      <c r="T549"/>
    </row>
    <row r="550" spans="2:20" s="14" customFormat="1" ht="39" x14ac:dyDescent="0.25">
      <c r="B550" s="155"/>
      <c r="C550" s="34" t="s">
        <v>19</v>
      </c>
      <c r="D550" s="43" t="s">
        <v>1291</v>
      </c>
      <c r="E550" s="43" t="s">
        <v>1799</v>
      </c>
      <c r="F550" s="43" t="s">
        <v>1859</v>
      </c>
      <c r="G550" s="4">
        <v>43922</v>
      </c>
      <c r="H550" s="4">
        <v>44772</v>
      </c>
      <c r="I550" s="7">
        <v>1669295</v>
      </c>
      <c r="J550" s="7">
        <v>625985</v>
      </c>
      <c r="K550" s="5">
        <f t="shared" ref="K550:L594" si="22">I550/$R$3</f>
        <v>65588.581981061652</v>
      </c>
      <c r="L550" s="5">
        <f t="shared" si="22"/>
        <v>24595.693685906252</v>
      </c>
      <c r="M550" s="104" t="s">
        <v>1907</v>
      </c>
      <c r="N550" s="43" t="s">
        <v>104</v>
      </c>
      <c r="O550" s="44" t="s">
        <v>919</v>
      </c>
      <c r="P550" s="148">
        <v>26</v>
      </c>
      <c r="Q550" s="48"/>
      <c r="S550"/>
      <c r="T550"/>
    </row>
    <row r="551" spans="2:20" s="14" customFormat="1" ht="77.25" customHeight="1" x14ac:dyDescent="0.25">
      <c r="B551" s="155"/>
      <c r="C551" s="8" t="s">
        <v>19</v>
      </c>
      <c r="D551" s="43" t="s">
        <v>3</v>
      </c>
      <c r="E551" s="43" t="s">
        <v>1800</v>
      </c>
      <c r="F551" s="43" t="s">
        <v>1339</v>
      </c>
      <c r="G551" s="4">
        <v>43983</v>
      </c>
      <c r="H551" s="4">
        <v>44561</v>
      </c>
      <c r="I551" s="7">
        <v>645000</v>
      </c>
      <c r="J551" s="7">
        <v>241875</v>
      </c>
      <c r="K551" s="5">
        <f t="shared" si="22"/>
        <v>25342.81560645947</v>
      </c>
      <c r="L551" s="5">
        <f t="shared" si="22"/>
        <v>9503.5558524223015</v>
      </c>
      <c r="M551" s="104" t="s">
        <v>1908</v>
      </c>
      <c r="N551" s="43" t="s">
        <v>5</v>
      </c>
      <c r="O551" s="44" t="s">
        <v>919</v>
      </c>
      <c r="P551" s="148">
        <v>26</v>
      </c>
      <c r="Q551" s="48"/>
      <c r="S551"/>
      <c r="T551"/>
    </row>
    <row r="552" spans="2:20" s="14" customFormat="1" ht="77.25" x14ac:dyDescent="0.25">
      <c r="B552" s="155"/>
      <c r="C552" s="34" t="s">
        <v>19</v>
      </c>
      <c r="D552" s="43" t="s">
        <v>465</v>
      </c>
      <c r="E552" s="43" t="s">
        <v>1801</v>
      </c>
      <c r="F552" s="43" t="s">
        <v>1860</v>
      </c>
      <c r="G552" s="4">
        <v>43882</v>
      </c>
      <c r="H552" s="4">
        <v>44074</v>
      </c>
      <c r="I552" s="7">
        <v>1030000</v>
      </c>
      <c r="J552" s="7">
        <v>386250</v>
      </c>
      <c r="K552" s="5">
        <f t="shared" si="22"/>
        <v>40469.922596361634</v>
      </c>
      <c r="L552" s="5">
        <f t="shared" si="22"/>
        <v>15176.220973635613</v>
      </c>
      <c r="M552" s="104" t="s">
        <v>1714</v>
      </c>
      <c r="N552" s="43" t="s">
        <v>63</v>
      </c>
      <c r="O552" s="44" t="s">
        <v>919</v>
      </c>
      <c r="P552" s="148">
        <v>27</v>
      </c>
      <c r="Q552" s="48"/>
      <c r="S552"/>
      <c r="T552"/>
    </row>
    <row r="553" spans="2:20" s="14" customFormat="1" ht="26.25" x14ac:dyDescent="0.25">
      <c r="B553" s="155"/>
      <c r="C553" s="8" t="s">
        <v>19</v>
      </c>
      <c r="D553" s="43" t="s">
        <v>1291</v>
      </c>
      <c r="E553" s="43" t="s">
        <v>225</v>
      </c>
      <c r="F553" s="43" t="s">
        <v>1861</v>
      </c>
      <c r="G553" s="4">
        <v>43922</v>
      </c>
      <c r="H553" s="4">
        <v>44772</v>
      </c>
      <c r="I553" s="7">
        <v>2722500</v>
      </c>
      <c r="J553" s="7">
        <v>1020937</v>
      </c>
      <c r="K553" s="5">
        <f t="shared" si="22"/>
        <v>106970.25657145103</v>
      </c>
      <c r="L553" s="5">
        <f t="shared" si="22"/>
        <v>40113.826568700642</v>
      </c>
      <c r="M553" s="104" t="s">
        <v>1976</v>
      </c>
      <c r="N553" s="43" t="s">
        <v>45</v>
      </c>
      <c r="O553" s="44" t="s">
        <v>919</v>
      </c>
      <c r="P553" s="148">
        <v>28</v>
      </c>
      <c r="Q553" s="48"/>
      <c r="S553"/>
      <c r="T553"/>
    </row>
    <row r="554" spans="2:20" s="14" customFormat="1" ht="77.25" x14ac:dyDescent="0.25">
      <c r="B554" s="155"/>
      <c r="C554" s="34" t="s">
        <v>19</v>
      </c>
      <c r="D554" s="43" t="s">
        <v>64</v>
      </c>
      <c r="E554" s="43" t="s">
        <v>60</v>
      </c>
      <c r="F554" s="43" t="s">
        <v>1862</v>
      </c>
      <c r="G554" s="4">
        <v>43800</v>
      </c>
      <c r="H554" s="4">
        <v>44592</v>
      </c>
      <c r="I554" s="7">
        <v>464000</v>
      </c>
      <c r="J554" s="7">
        <v>174000</v>
      </c>
      <c r="K554" s="5">
        <f t="shared" si="22"/>
        <v>18231.110761856115</v>
      </c>
      <c r="L554" s="5">
        <f t="shared" si="22"/>
        <v>6836.666535696043</v>
      </c>
      <c r="M554" s="104" t="s">
        <v>1909</v>
      </c>
      <c r="N554" s="43" t="s">
        <v>63</v>
      </c>
      <c r="O554" s="44" t="s">
        <v>919</v>
      </c>
      <c r="P554" s="148">
        <v>30</v>
      </c>
      <c r="Q554" s="48"/>
      <c r="S554"/>
      <c r="T554"/>
    </row>
    <row r="555" spans="2:20" s="14" customFormat="1" ht="51.75" x14ac:dyDescent="0.25">
      <c r="B555" s="155"/>
      <c r="C555" s="8" t="s">
        <v>19</v>
      </c>
      <c r="D555" s="43" t="s">
        <v>341</v>
      </c>
      <c r="E555" s="43" t="s">
        <v>1802</v>
      </c>
      <c r="F555" s="43" t="s">
        <v>1863</v>
      </c>
      <c r="G555" s="4">
        <v>43864</v>
      </c>
      <c r="H555" s="4">
        <v>44439</v>
      </c>
      <c r="I555" s="7">
        <v>372000</v>
      </c>
      <c r="J555" s="7">
        <v>139500</v>
      </c>
      <c r="K555" s="5">
        <f t="shared" si="22"/>
        <v>14616.3215590743</v>
      </c>
      <c r="L555" s="5">
        <f t="shared" si="22"/>
        <v>5481.1205846528619</v>
      </c>
      <c r="M555" s="104" t="s">
        <v>1338</v>
      </c>
      <c r="N555" s="43" t="s">
        <v>5</v>
      </c>
      <c r="O555" s="44" t="s">
        <v>919</v>
      </c>
      <c r="P555" s="148">
        <v>25</v>
      </c>
      <c r="Q555" s="48"/>
      <c r="S555"/>
      <c r="T555"/>
    </row>
    <row r="556" spans="2:20" s="14" customFormat="1" ht="39" x14ac:dyDescent="0.25">
      <c r="B556" s="155"/>
      <c r="C556" s="34" t="s">
        <v>19</v>
      </c>
      <c r="D556" s="43" t="s">
        <v>341</v>
      </c>
      <c r="E556" s="43" t="s">
        <v>1803</v>
      </c>
      <c r="F556" s="43" t="s">
        <v>1864</v>
      </c>
      <c r="G556" s="4">
        <v>43832</v>
      </c>
      <c r="H556" s="4">
        <v>44286</v>
      </c>
      <c r="I556" s="7">
        <v>170000</v>
      </c>
      <c r="J556" s="7">
        <v>63750</v>
      </c>
      <c r="K556" s="5">
        <f t="shared" si="22"/>
        <v>6679.5017877490081</v>
      </c>
      <c r="L556" s="5">
        <f t="shared" si="22"/>
        <v>2504.8131704058778</v>
      </c>
      <c r="M556" s="104" t="s">
        <v>1338</v>
      </c>
      <c r="N556" s="43" t="s">
        <v>5</v>
      </c>
      <c r="O556" s="44" t="s">
        <v>919</v>
      </c>
      <c r="P556" s="148">
        <v>25</v>
      </c>
      <c r="Q556" s="48"/>
      <c r="S556"/>
      <c r="T556"/>
    </row>
    <row r="557" spans="2:20" s="14" customFormat="1" ht="39" x14ac:dyDescent="0.25">
      <c r="B557" s="155"/>
      <c r="C557" s="8" t="s">
        <v>19</v>
      </c>
      <c r="D557" s="43" t="s">
        <v>576</v>
      </c>
      <c r="E557" s="43" t="s">
        <v>1804</v>
      </c>
      <c r="F557" s="43" t="s">
        <v>1595</v>
      </c>
      <c r="G557" s="4">
        <v>43800</v>
      </c>
      <c r="H557" s="4">
        <v>44440</v>
      </c>
      <c r="I557" s="7">
        <v>859000</v>
      </c>
      <c r="J557" s="7">
        <v>322125</v>
      </c>
      <c r="K557" s="5">
        <f t="shared" si="22"/>
        <v>33751.129621625871</v>
      </c>
      <c r="L557" s="5">
        <f t="shared" si="22"/>
        <v>12656.673608109701</v>
      </c>
      <c r="M557" s="104" t="s">
        <v>1704</v>
      </c>
      <c r="N557" s="43" t="s">
        <v>5</v>
      </c>
      <c r="O557" s="44" t="s">
        <v>919</v>
      </c>
      <c r="P557" s="148">
        <v>23</v>
      </c>
      <c r="Q557" s="48"/>
      <c r="S557"/>
      <c r="T557"/>
    </row>
    <row r="558" spans="2:20" s="14" customFormat="1" ht="39" x14ac:dyDescent="0.25">
      <c r="B558" s="155"/>
      <c r="C558" s="34" t="s">
        <v>19</v>
      </c>
      <c r="D558" s="43" t="s">
        <v>576</v>
      </c>
      <c r="E558" s="43" t="s">
        <v>1805</v>
      </c>
      <c r="F558" s="43" t="s">
        <v>1865</v>
      </c>
      <c r="G558" s="4">
        <v>43800</v>
      </c>
      <c r="H558" s="4">
        <v>44440</v>
      </c>
      <c r="I558" s="7">
        <v>119000</v>
      </c>
      <c r="J558" s="7">
        <v>44625</v>
      </c>
      <c r="K558" s="5">
        <f t="shared" si="22"/>
        <v>4675.6512514243059</v>
      </c>
      <c r="L558" s="5">
        <f t="shared" si="22"/>
        <v>1753.3692192841145</v>
      </c>
      <c r="M558" s="104" t="s">
        <v>1704</v>
      </c>
      <c r="N558" s="43" t="s">
        <v>5</v>
      </c>
      <c r="O558" s="44" t="s">
        <v>919</v>
      </c>
      <c r="P558" s="148">
        <v>27</v>
      </c>
      <c r="Q558" s="48"/>
      <c r="S558"/>
      <c r="T558"/>
    </row>
    <row r="559" spans="2:20" s="14" customFormat="1" ht="39" x14ac:dyDescent="0.25">
      <c r="B559" s="155"/>
      <c r="C559" s="8" t="s">
        <v>19</v>
      </c>
      <c r="D559" s="43" t="s">
        <v>576</v>
      </c>
      <c r="E559" s="43" t="s">
        <v>1806</v>
      </c>
      <c r="F559" s="43" t="s">
        <v>1866</v>
      </c>
      <c r="G559" s="4">
        <v>43800</v>
      </c>
      <c r="H559" s="4">
        <v>44440</v>
      </c>
      <c r="I559" s="7">
        <v>160000</v>
      </c>
      <c r="J559" s="7">
        <v>60000</v>
      </c>
      <c r="K559" s="5">
        <f t="shared" si="22"/>
        <v>6286.5899178814188</v>
      </c>
      <c r="L559" s="5">
        <f t="shared" si="22"/>
        <v>2357.4712192055322</v>
      </c>
      <c r="M559" s="104" t="s">
        <v>1704</v>
      </c>
      <c r="N559" s="43" t="s">
        <v>5</v>
      </c>
      <c r="O559" s="44" t="s">
        <v>919</v>
      </c>
      <c r="P559" s="148">
        <v>28</v>
      </c>
      <c r="Q559" s="48"/>
      <c r="S559"/>
      <c r="T559"/>
    </row>
    <row r="560" spans="2:20" s="14" customFormat="1" ht="39" x14ac:dyDescent="0.25">
      <c r="B560" s="155"/>
      <c r="C560" s="34" t="s">
        <v>19</v>
      </c>
      <c r="D560" s="43" t="s">
        <v>576</v>
      </c>
      <c r="E560" s="43" t="s">
        <v>1807</v>
      </c>
      <c r="F560" s="43" t="s">
        <v>1867</v>
      </c>
      <c r="G560" s="4">
        <v>43800</v>
      </c>
      <c r="H560" s="4">
        <v>44440</v>
      </c>
      <c r="I560" s="7">
        <v>420000</v>
      </c>
      <c r="J560" s="7">
        <v>157500</v>
      </c>
      <c r="K560" s="5">
        <f t="shared" si="22"/>
        <v>16502.298534438723</v>
      </c>
      <c r="L560" s="5">
        <f t="shared" si="22"/>
        <v>6188.3619504145217</v>
      </c>
      <c r="M560" s="104" t="s">
        <v>1704</v>
      </c>
      <c r="N560" s="43" t="s">
        <v>5</v>
      </c>
      <c r="O560" s="44" t="s">
        <v>919</v>
      </c>
      <c r="P560" s="148">
        <v>28</v>
      </c>
      <c r="Q560" s="48"/>
      <c r="S560"/>
      <c r="T560"/>
    </row>
    <row r="561" spans="2:20" s="14" customFormat="1" ht="39" x14ac:dyDescent="0.25">
      <c r="B561" s="155"/>
      <c r="C561" s="8" t="s">
        <v>19</v>
      </c>
      <c r="D561" s="43" t="s">
        <v>576</v>
      </c>
      <c r="E561" s="43" t="s">
        <v>1808</v>
      </c>
      <c r="F561" s="43" t="s">
        <v>1868</v>
      </c>
      <c r="G561" s="4">
        <v>43892</v>
      </c>
      <c r="H561" s="4">
        <v>44440</v>
      </c>
      <c r="I561" s="7">
        <v>141400</v>
      </c>
      <c r="J561" s="7">
        <v>53025</v>
      </c>
      <c r="K561" s="5">
        <f t="shared" si="22"/>
        <v>5555.7738399277041</v>
      </c>
      <c r="L561" s="5">
        <f t="shared" si="22"/>
        <v>2083.415189972889</v>
      </c>
      <c r="M561" s="104" t="s">
        <v>1704</v>
      </c>
      <c r="N561" s="43" t="s">
        <v>5</v>
      </c>
      <c r="O561" s="44" t="s">
        <v>919</v>
      </c>
      <c r="P561" s="148">
        <v>28</v>
      </c>
      <c r="Q561" s="48"/>
      <c r="S561"/>
      <c r="T561"/>
    </row>
    <row r="562" spans="2:20" s="14" customFormat="1" ht="90" x14ac:dyDescent="0.25">
      <c r="B562" s="155"/>
      <c r="C562" s="34" t="s">
        <v>19</v>
      </c>
      <c r="D562" s="43" t="s">
        <v>1461</v>
      </c>
      <c r="E562" s="43" t="s">
        <v>1809</v>
      </c>
      <c r="F562" s="43" t="s">
        <v>1869</v>
      </c>
      <c r="G562" s="4">
        <v>43860</v>
      </c>
      <c r="H562" s="4">
        <v>44576</v>
      </c>
      <c r="I562" s="7">
        <v>784000</v>
      </c>
      <c r="J562" s="7">
        <v>294000</v>
      </c>
      <c r="K562" s="5">
        <f t="shared" si="22"/>
        <v>30804.290597618954</v>
      </c>
      <c r="L562" s="5">
        <f t="shared" si="22"/>
        <v>11551.608974107108</v>
      </c>
      <c r="M562" s="104" t="s">
        <v>982</v>
      </c>
      <c r="N562" s="43" t="s">
        <v>5</v>
      </c>
      <c r="O562" s="44" t="s">
        <v>919</v>
      </c>
      <c r="P562" s="148">
        <v>42</v>
      </c>
      <c r="Q562" s="48"/>
      <c r="S562"/>
      <c r="T562"/>
    </row>
    <row r="563" spans="2:20" s="14" customFormat="1" ht="51.75" x14ac:dyDescent="0.25">
      <c r="B563" s="155"/>
      <c r="C563" s="8" t="s">
        <v>19</v>
      </c>
      <c r="D563" s="43" t="s">
        <v>111</v>
      </c>
      <c r="E563" s="43" t="s">
        <v>1810</v>
      </c>
      <c r="F563" s="43" t="s">
        <v>1870</v>
      </c>
      <c r="G563" s="4">
        <v>43983</v>
      </c>
      <c r="H563" s="4">
        <v>44136</v>
      </c>
      <c r="I563" s="7">
        <v>1323200</v>
      </c>
      <c r="J563" s="7">
        <v>496200</v>
      </c>
      <c r="K563" s="5">
        <f t="shared" si="22"/>
        <v>51990.098620879333</v>
      </c>
      <c r="L563" s="5">
        <f t="shared" si="22"/>
        <v>19496.286982829752</v>
      </c>
      <c r="M563" s="104" t="s">
        <v>973</v>
      </c>
      <c r="N563" s="43" t="s">
        <v>5</v>
      </c>
      <c r="O563" s="44" t="s">
        <v>919</v>
      </c>
      <c r="P563" s="148">
        <v>32</v>
      </c>
      <c r="Q563" s="48"/>
      <c r="S563"/>
      <c r="T563"/>
    </row>
    <row r="564" spans="2:20" s="14" customFormat="1" ht="51.75" x14ac:dyDescent="0.25">
      <c r="B564" s="155"/>
      <c r="C564" s="34" t="s">
        <v>19</v>
      </c>
      <c r="D564" s="43" t="s">
        <v>1446</v>
      </c>
      <c r="E564" s="43" t="s">
        <v>1811</v>
      </c>
      <c r="F564" s="43" t="s">
        <v>1871</v>
      </c>
      <c r="G564" s="4">
        <v>43922</v>
      </c>
      <c r="H564" s="4">
        <v>44561</v>
      </c>
      <c r="I564" s="7">
        <v>1722400</v>
      </c>
      <c r="J564" s="7">
        <v>645900</v>
      </c>
      <c r="K564" s="5">
        <f t="shared" si="22"/>
        <v>67675.140465993478</v>
      </c>
      <c r="L564" s="5">
        <f t="shared" si="22"/>
        <v>25378.177674747552</v>
      </c>
      <c r="M564" s="104" t="s">
        <v>1351</v>
      </c>
      <c r="N564" s="43" t="s">
        <v>5</v>
      </c>
      <c r="O564" s="44" t="s">
        <v>919</v>
      </c>
      <c r="P564" s="148">
        <v>26</v>
      </c>
      <c r="Q564" s="48"/>
      <c r="S564"/>
      <c r="T564"/>
    </row>
    <row r="565" spans="2:20" s="14" customFormat="1" ht="90" x14ac:dyDescent="0.25">
      <c r="B565" s="155"/>
      <c r="C565" s="8" t="s">
        <v>19</v>
      </c>
      <c r="D565" s="43" t="s">
        <v>1291</v>
      </c>
      <c r="E565" s="43" t="s">
        <v>1812</v>
      </c>
      <c r="F565" s="43" t="s">
        <v>1872</v>
      </c>
      <c r="G565" s="4">
        <v>43800</v>
      </c>
      <c r="H565" s="4">
        <v>43983</v>
      </c>
      <c r="I565" s="7">
        <v>66084</v>
      </c>
      <c r="J565" s="7">
        <v>24781</v>
      </c>
      <c r="K565" s="5">
        <f t="shared" si="22"/>
        <v>2596.5188008329733</v>
      </c>
      <c r="L565" s="5">
        <f t="shared" si="22"/>
        <v>973.67490471887152</v>
      </c>
      <c r="M565" s="104" t="s">
        <v>1910</v>
      </c>
      <c r="N565" s="43" t="s">
        <v>63</v>
      </c>
      <c r="O565" s="44" t="s">
        <v>919</v>
      </c>
      <c r="P565" s="148">
        <v>25</v>
      </c>
      <c r="Q565" s="48"/>
      <c r="S565"/>
      <c r="T565"/>
    </row>
    <row r="566" spans="2:20" s="14" customFormat="1" ht="39" x14ac:dyDescent="0.25">
      <c r="B566" s="155"/>
      <c r="C566" s="34" t="s">
        <v>19</v>
      </c>
      <c r="D566" s="43" t="s">
        <v>1761</v>
      </c>
      <c r="E566" s="43" t="s">
        <v>1325</v>
      </c>
      <c r="F566" s="43" t="s">
        <v>1873</v>
      </c>
      <c r="G566" s="4">
        <v>43951</v>
      </c>
      <c r="H566" s="4">
        <v>44650</v>
      </c>
      <c r="I566" s="7">
        <v>380545</v>
      </c>
      <c r="J566" s="7">
        <v>142704</v>
      </c>
      <c r="K566" s="5">
        <f t="shared" si="22"/>
        <v>14952.064751876154</v>
      </c>
      <c r="L566" s="5">
        <f t="shared" si="22"/>
        <v>5607.0095477584373</v>
      </c>
      <c r="M566" s="104" t="s">
        <v>1723</v>
      </c>
      <c r="N566" s="43" t="s">
        <v>40</v>
      </c>
      <c r="O566" s="44" t="s">
        <v>919</v>
      </c>
      <c r="P566" s="148">
        <v>21</v>
      </c>
      <c r="Q566" s="48"/>
      <c r="S566"/>
      <c r="T566"/>
    </row>
    <row r="567" spans="2:20" s="14" customFormat="1" ht="39" x14ac:dyDescent="0.25">
      <c r="B567" s="155"/>
      <c r="C567" s="8" t="s">
        <v>19</v>
      </c>
      <c r="D567" s="43" t="s">
        <v>1291</v>
      </c>
      <c r="E567" s="43" t="s">
        <v>225</v>
      </c>
      <c r="F567" s="43" t="s">
        <v>1874</v>
      </c>
      <c r="G567" s="4">
        <v>43951</v>
      </c>
      <c r="H567" s="4">
        <v>44772</v>
      </c>
      <c r="I567" s="7">
        <v>1132015</v>
      </c>
      <c r="J567" s="7">
        <v>424505</v>
      </c>
      <c r="K567" s="5">
        <f t="shared" si="22"/>
        <v>44478.21303681584</v>
      </c>
      <c r="L567" s="5">
        <f t="shared" si="22"/>
        <v>16679.305331814074</v>
      </c>
      <c r="M567" s="104" t="s">
        <v>1911</v>
      </c>
      <c r="N567" s="43" t="s">
        <v>104</v>
      </c>
      <c r="O567" s="44" t="s">
        <v>919</v>
      </c>
      <c r="P567" s="148">
        <v>21</v>
      </c>
      <c r="Q567" s="48"/>
      <c r="S567"/>
      <c r="T567"/>
    </row>
    <row r="568" spans="2:20" s="14" customFormat="1" ht="77.25" x14ac:dyDescent="0.25">
      <c r="B568" s="155"/>
      <c r="C568" s="34" t="s">
        <v>19</v>
      </c>
      <c r="D568" s="43" t="s">
        <v>1291</v>
      </c>
      <c r="E568" s="43" t="s">
        <v>1813</v>
      </c>
      <c r="F568" s="43" t="s">
        <v>1875</v>
      </c>
      <c r="G568" s="4">
        <v>43951</v>
      </c>
      <c r="H568" s="4">
        <v>44772</v>
      </c>
      <c r="I568" s="7">
        <v>3103525</v>
      </c>
      <c r="J568" s="7">
        <v>1163821</v>
      </c>
      <c r="K568" s="5">
        <f t="shared" si="22"/>
        <v>121941.18109308081</v>
      </c>
      <c r="L568" s="5">
        <f t="shared" si="22"/>
        <v>45727.908530116692</v>
      </c>
      <c r="M568" s="104" t="s">
        <v>1911</v>
      </c>
      <c r="N568" s="43" t="s">
        <v>104</v>
      </c>
      <c r="O568" s="44" t="s">
        <v>919</v>
      </c>
      <c r="P568" s="148">
        <v>22</v>
      </c>
      <c r="Q568" s="48"/>
      <c r="S568"/>
      <c r="T568"/>
    </row>
    <row r="569" spans="2:20" s="14" customFormat="1" ht="90" x14ac:dyDescent="0.25">
      <c r="B569" s="155"/>
      <c r="C569" s="8" t="s">
        <v>19</v>
      </c>
      <c r="D569" s="43" t="s">
        <v>1291</v>
      </c>
      <c r="E569" s="43" t="s">
        <v>1812</v>
      </c>
      <c r="F569" s="43" t="s">
        <v>1852</v>
      </c>
      <c r="G569" s="4">
        <v>43891</v>
      </c>
      <c r="H569" s="4">
        <v>43952</v>
      </c>
      <c r="I569" s="7">
        <v>65800</v>
      </c>
      <c r="J569" s="7">
        <v>24675</v>
      </c>
      <c r="K569" s="5">
        <f t="shared" si="22"/>
        <v>2585.3601037287335</v>
      </c>
      <c r="L569" s="5">
        <f t="shared" si="22"/>
        <v>969.51003889827507</v>
      </c>
      <c r="M569" s="104" t="s">
        <v>1912</v>
      </c>
      <c r="N569" s="43" t="s">
        <v>63</v>
      </c>
      <c r="O569" s="44" t="s">
        <v>919</v>
      </c>
      <c r="P569" s="148">
        <v>26</v>
      </c>
      <c r="Q569" s="48"/>
      <c r="S569"/>
      <c r="T569"/>
    </row>
    <row r="570" spans="2:20" s="14" customFormat="1" ht="39" x14ac:dyDescent="0.25">
      <c r="B570" s="155"/>
      <c r="C570" s="34" t="s">
        <v>19</v>
      </c>
      <c r="D570" s="43" t="s">
        <v>1291</v>
      </c>
      <c r="E570" s="43" t="s">
        <v>1814</v>
      </c>
      <c r="F570" s="43" t="s">
        <v>1876</v>
      </c>
      <c r="G570" s="4">
        <v>43831</v>
      </c>
      <c r="H570" s="4">
        <v>44439</v>
      </c>
      <c r="I570" s="7">
        <v>241043</v>
      </c>
      <c r="J570" s="7">
        <v>90390</v>
      </c>
      <c r="K570" s="5">
        <f t="shared" si="22"/>
        <v>9470.8655848493181</v>
      </c>
      <c r="L570" s="5">
        <f t="shared" si="22"/>
        <v>3551.5303917331344</v>
      </c>
      <c r="M570" s="104" t="s">
        <v>1376</v>
      </c>
      <c r="N570" s="43" t="s">
        <v>63</v>
      </c>
      <c r="O570" s="44" t="s">
        <v>919</v>
      </c>
      <c r="P570" s="148">
        <v>30</v>
      </c>
      <c r="Q570" s="48"/>
      <c r="S570"/>
      <c r="T570"/>
    </row>
    <row r="571" spans="2:20" s="14" customFormat="1" ht="39" x14ac:dyDescent="0.25">
      <c r="B571" s="155"/>
      <c r="C571" s="8" t="s">
        <v>19</v>
      </c>
      <c r="D571" s="43" t="s">
        <v>194</v>
      </c>
      <c r="E571" s="43" t="s">
        <v>1555</v>
      </c>
      <c r="F571" s="43" t="s">
        <v>1877</v>
      </c>
      <c r="G571" s="4">
        <v>43922</v>
      </c>
      <c r="H571" s="4">
        <v>44772</v>
      </c>
      <c r="I571" s="7">
        <v>2253000</v>
      </c>
      <c r="J571" s="7">
        <v>844875</v>
      </c>
      <c r="K571" s="5">
        <f t="shared" si="22"/>
        <v>88523.044281167735</v>
      </c>
      <c r="L571" s="5">
        <f t="shared" si="22"/>
        <v>33196.141605437901</v>
      </c>
      <c r="M571" s="104" t="s">
        <v>1382</v>
      </c>
      <c r="N571" s="43" t="s">
        <v>104</v>
      </c>
      <c r="O571" s="44" t="s">
        <v>919</v>
      </c>
      <c r="P571" s="148">
        <v>38</v>
      </c>
      <c r="Q571" s="48"/>
      <c r="S571"/>
      <c r="T571"/>
    </row>
    <row r="572" spans="2:20" s="14" customFormat="1" ht="39" x14ac:dyDescent="0.25">
      <c r="B572" s="155"/>
      <c r="C572" s="34" t="s">
        <v>19</v>
      </c>
      <c r="D572" s="43" t="s">
        <v>117</v>
      </c>
      <c r="E572" s="43" t="s">
        <v>1815</v>
      </c>
      <c r="F572" s="43" t="s">
        <v>1878</v>
      </c>
      <c r="G572" s="4">
        <v>43951</v>
      </c>
      <c r="H572" s="4">
        <v>44772</v>
      </c>
      <c r="I572" s="7">
        <v>1190000</v>
      </c>
      <c r="J572" s="7">
        <v>267750</v>
      </c>
      <c r="K572" s="5">
        <f t="shared" si="22"/>
        <v>46756.512514243055</v>
      </c>
      <c r="L572" s="5">
        <f t="shared" si="22"/>
        <v>10520.215315704687</v>
      </c>
      <c r="M572" s="104" t="s">
        <v>1913</v>
      </c>
      <c r="N572" s="43" t="s">
        <v>104</v>
      </c>
      <c r="O572" s="44" t="s">
        <v>919</v>
      </c>
      <c r="P572" s="148">
        <v>27</v>
      </c>
      <c r="Q572" s="48"/>
      <c r="S572"/>
      <c r="T572"/>
    </row>
    <row r="573" spans="2:20" s="14" customFormat="1" ht="51.75" x14ac:dyDescent="0.25">
      <c r="B573" s="155"/>
      <c r="C573" s="8" t="s">
        <v>19</v>
      </c>
      <c r="D573" s="43" t="s">
        <v>1762</v>
      </c>
      <c r="E573" s="43" t="s">
        <v>1774</v>
      </c>
      <c r="F573" s="43" t="s">
        <v>1879</v>
      </c>
      <c r="G573" s="4">
        <v>43922</v>
      </c>
      <c r="H573" s="4">
        <v>44772</v>
      </c>
      <c r="I573" s="7">
        <v>680000</v>
      </c>
      <c r="J573" s="7">
        <v>255000</v>
      </c>
      <c r="K573" s="5">
        <f t="shared" si="22"/>
        <v>26718.007150996033</v>
      </c>
      <c r="L573" s="5">
        <f t="shared" si="22"/>
        <v>10019.252681623511</v>
      </c>
      <c r="M573" s="104" t="s">
        <v>1914</v>
      </c>
      <c r="N573" s="43" t="s">
        <v>104</v>
      </c>
      <c r="O573" s="44" t="s">
        <v>919</v>
      </c>
      <c r="P573" s="148">
        <v>24</v>
      </c>
      <c r="Q573" s="48"/>
      <c r="S573"/>
      <c r="T573"/>
    </row>
    <row r="574" spans="2:20" s="14" customFormat="1" ht="51.75" x14ac:dyDescent="0.25">
      <c r="B574" s="155"/>
      <c r="C574" s="34" t="s">
        <v>19</v>
      </c>
      <c r="D574" s="43" t="s">
        <v>1763</v>
      </c>
      <c r="E574" s="43" t="s">
        <v>1816</v>
      </c>
      <c r="F574" s="43" t="s">
        <v>1880</v>
      </c>
      <c r="G574" s="4">
        <v>43862</v>
      </c>
      <c r="H574" s="4">
        <v>44136</v>
      </c>
      <c r="I574" s="7">
        <v>967667</v>
      </c>
      <c r="J574" s="7">
        <v>362874</v>
      </c>
      <c r="K574" s="5">
        <f t="shared" si="22"/>
        <v>38020.785037915994</v>
      </c>
      <c r="L574" s="5">
        <f t="shared" si="22"/>
        <v>14257.750186633139</v>
      </c>
      <c r="M574" s="104" t="s">
        <v>1915</v>
      </c>
      <c r="N574" s="43" t="s">
        <v>104</v>
      </c>
      <c r="O574" s="44" t="s">
        <v>919</v>
      </c>
      <c r="P574" s="148">
        <v>17</v>
      </c>
      <c r="Q574" s="48"/>
      <c r="S574"/>
      <c r="T574"/>
    </row>
    <row r="575" spans="2:20" s="14" customFormat="1" ht="26.25" x14ac:dyDescent="0.25">
      <c r="B575" s="155"/>
      <c r="C575" s="8" t="s">
        <v>19</v>
      </c>
      <c r="D575" s="43" t="s">
        <v>634</v>
      </c>
      <c r="E575" s="43" t="s">
        <v>1817</v>
      </c>
      <c r="F575" s="43" t="s">
        <v>1881</v>
      </c>
      <c r="G575" s="4">
        <v>43922</v>
      </c>
      <c r="H575" s="4">
        <v>44650</v>
      </c>
      <c r="I575" s="7">
        <v>789402</v>
      </c>
      <c r="J575" s="7">
        <v>296025</v>
      </c>
      <c r="K575" s="5">
        <f t="shared" si="22"/>
        <v>31016.541589721426</v>
      </c>
      <c r="L575" s="5">
        <f t="shared" si="22"/>
        <v>11631.173627755294</v>
      </c>
      <c r="M575" s="104" t="s">
        <v>1717</v>
      </c>
      <c r="N575" s="43" t="s">
        <v>5</v>
      </c>
      <c r="O575" s="44" t="s">
        <v>919</v>
      </c>
      <c r="P575" s="148">
        <v>39</v>
      </c>
      <c r="Q575" s="48"/>
      <c r="S575"/>
      <c r="T575"/>
    </row>
    <row r="576" spans="2:20" s="14" customFormat="1" ht="26.25" x14ac:dyDescent="0.25">
      <c r="B576" s="155"/>
      <c r="C576" s="34" t="s">
        <v>19</v>
      </c>
      <c r="D576" s="43" t="s">
        <v>634</v>
      </c>
      <c r="E576" s="43" t="s">
        <v>1818</v>
      </c>
      <c r="F576" s="43" t="s">
        <v>1882</v>
      </c>
      <c r="G576" s="4">
        <v>43922</v>
      </c>
      <c r="H576" s="4">
        <v>44650</v>
      </c>
      <c r="I576" s="7">
        <v>1141845</v>
      </c>
      <c r="J576" s="7">
        <v>428191</v>
      </c>
      <c r="K576" s="5">
        <f t="shared" si="22"/>
        <v>44864.445404895683</v>
      </c>
      <c r="L576" s="5">
        <f t="shared" si="22"/>
        <v>16824.132647047267</v>
      </c>
      <c r="M576" s="104" t="s">
        <v>1717</v>
      </c>
      <c r="N576" s="43" t="s">
        <v>5</v>
      </c>
      <c r="O576" s="44" t="s">
        <v>919</v>
      </c>
      <c r="P576" s="148">
        <v>39</v>
      </c>
      <c r="Q576" s="48"/>
      <c r="S576"/>
      <c r="T576"/>
    </row>
    <row r="577" spans="2:20" s="14" customFormat="1" ht="51.75" x14ac:dyDescent="0.25">
      <c r="B577" s="155"/>
      <c r="C577" s="8" t="s">
        <v>19</v>
      </c>
      <c r="D577" s="43" t="s">
        <v>341</v>
      </c>
      <c r="E577" s="43" t="s">
        <v>1819</v>
      </c>
      <c r="F577" s="43" t="s">
        <v>1883</v>
      </c>
      <c r="G577" s="4">
        <v>43892</v>
      </c>
      <c r="H577" s="4">
        <v>44407</v>
      </c>
      <c r="I577" s="7">
        <v>900000</v>
      </c>
      <c r="J577" s="7">
        <v>337500</v>
      </c>
      <c r="K577" s="5">
        <f t="shared" si="22"/>
        <v>35362.068288082985</v>
      </c>
      <c r="L577" s="5">
        <f t="shared" si="22"/>
        <v>13260.775608031119</v>
      </c>
      <c r="M577" s="104" t="s">
        <v>1338</v>
      </c>
      <c r="N577" s="43" t="s">
        <v>5</v>
      </c>
      <c r="O577" s="44" t="s">
        <v>919</v>
      </c>
      <c r="P577" s="148">
        <v>24</v>
      </c>
      <c r="Q577" s="48"/>
      <c r="S577"/>
      <c r="T577"/>
    </row>
    <row r="578" spans="2:20" s="14" customFormat="1" ht="64.5" x14ac:dyDescent="0.25">
      <c r="B578" s="155"/>
      <c r="C578" s="34" t="s">
        <v>19</v>
      </c>
      <c r="D578" s="43" t="s">
        <v>1764</v>
      </c>
      <c r="E578" s="43" t="s">
        <v>60</v>
      </c>
      <c r="F578" s="43" t="s">
        <v>1884</v>
      </c>
      <c r="G578" s="4">
        <v>43952</v>
      </c>
      <c r="H578" s="4">
        <v>44317</v>
      </c>
      <c r="I578" s="7">
        <v>1183705</v>
      </c>
      <c r="J578" s="7">
        <v>443888</v>
      </c>
      <c r="K578" s="5">
        <f t="shared" si="22"/>
        <v>46509.174492161408</v>
      </c>
      <c r="L578" s="5">
        <f t="shared" si="22"/>
        <v>17440.88640917842</v>
      </c>
      <c r="M578" s="104" t="s">
        <v>1977</v>
      </c>
      <c r="N578" s="43" t="s">
        <v>104</v>
      </c>
      <c r="O578" s="44" t="s">
        <v>919</v>
      </c>
      <c r="P578" s="148">
        <v>25</v>
      </c>
      <c r="Q578" s="48"/>
      <c r="S578"/>
      <c r="T578"/>
    </row>
    <row r="579" spans="2:20" s="14" customFormat="1" ht="90" x14ac:dyDescent="0.25">
      <c r="B579" s="155"/>
      <c r="C579" s="8" t="s">
        <v>19</v>
      </c>
      <c r="D579" s="43" t="s">
        <v>85</v>
      </c>
      <c r="E579" s="43" t="s">
        <v>1820</v>
      </c>
      <c r="F579" s="43" t="s">
        <v>1885</v>
      </c>
      <c r="G579" s="4">
        <v>44013</v>
      </c>
      <c r="H579" s="4">
        <v>44440</v>
      </c>
      <c r="I579" s="7">
        <v>7282495</v>
      </c>
      <c r="J579" s="7">
        <v>2730935</v>
      </c>
      <c r="K579" s="5">
        <f t="shared" si="22"/>
        <v>286137.87277513655</v>
      </c>
      <c r="L579" s="5">
        <f t="shared" si="22"/>
        <v>107301.67773368434</v>
      </c>
      <c r="M579" s="104" t="s">
        <v>1978</v>
      </c>
      <c r="N579" s="43" t="s">
        <v>5</v>
      </c>
      <c r="O579" s="44" t="s">
        <v>919</v>
      </c>
      <c r="P579" s="148">
        <v>38</v>
      </c>
      <c r="Q579" s="48"/>
      <c r="S579"/>
      <c r="T579"/>
    </row>
    <row r="580" spans="2:20" s="14" customFormat="1" ht="26.25" x14ac:dyDescent="0.25">
      <c r="B580" s="155"/>
      <c r="C580" s="34" t="s">
        <v>19</v>
      </c>
      <c r="D580" s="43" t="s">
        <v>562</v>
      </c>
      <c r="E580" s="43" t="s">
        <v>656</v>
      </c>
      <c r="F580" s="43" t="s">
        <v>1325</v>
      </c>
      <c r="G580" s="4">
        <v>43922</v>
      </c>
      <c r="H580" s="4">
        <v>44771</v>
      </c>
      <c r="I580" s="7">
        <v>1933000</v>
      </c>
      <c r="J580" s="7">
        <v>724875</v>
      </c>
      <c r="K580" s="5">
        <f t="shared" si="22"/>
        <v>75949.864445404892</v>
      </c>
      <c r="L580" s="5">
        <f t="shared" si="22"/>
        <v>28481.199167026836</v>
      </c>
      <c r="M580" s="104" t="s">
        <v>1384</v>
      </c>
      <c r="N580" s="43" t="s">
        <v>72</v>
      </c>
      <c r="O580" s="44" t="s">
        <v>919</v>
      </c>
      <c r="P580" s="148">
        <v>22</v>
      </c>
      <c r="Q580" s="48"/>
      <c r="S580"/>
      <c r="T580"/>
    </row>
    <row r="581" spans="2:20" s="14" customFormat="1" ht="90" x14ac:dyDescent="0.25">
      <c r="B581" s="155"/>
      <c r="C581" s="8" t="s">
        <v>19</v>
      </c>
      <c r="D581" s="43" t="s">
        <v>1765</v>
      </c>
      <c r="E581" s="43" t="s">
        <v>1821</v>
      </c>
      <c r="F581" s="43" t="s">
        <v>1886</v>
      </c>
      <c r="G581" s="4">
        <v>43922</v>
      </c>
      <c r="H581" s="4">
        <v>44175</v>
      </c>
      <c r="I581" s="7">
        <v>467916</v>
      </c>
      <c r="J581" s="7">
        <v>175468</v>
      </c>
      <c r="K581" s="5">
        <f t="shared" si="22"/>
        <v>18384.975050096262</v>
      </c>
      <c r="L581" s="5">
        <f t="shared" si="22"/>
        <v>6894.3459981926053</v>
      </c>
      <c r="M581" s="104" t="s">
        <v>1721</v>
      </c>
      <c r="N581" s="43" t="s">
        <v>63</v>
      </c>
      <c r="O581" s="44" t="s">
        <v>919</v>
      </c>
      <c r="P581" s="148">
        <v>35</v>
      </c>
      <c r="Q581" s="48"/>
      <c r="S581"/>
      <c r="T581"/>
    </row>
    <row r="582" spans="2:20" s="14" customFormat="1" ht="26.25" x14ac:dyDescent="0.25">
      <c r="B582" s="155"/>
      <c r="C582" s="34" t="s">
        <v>19</v>
      </c>
      <c r="D582" s="43" t="s">
        <v>1766</v>
      </c>
      <c r="E582" s="43" t="s">
        <v>1822</v>
      </c>
      <c r="F582" s="43" t="s">
        <v>1887</v>
      </c>
      <c r="G582" s="4">
        <v>43831</v>
      </c>
      <c r="H582" s="4">
        <v>44228</v>
      </c>
      <c r="I582" s="7">
        <v>1043000</v>
      </c>
      <c r="J582" s="7">
        <v>391125</v>
      </c>
      <c r="K582" s="5">
        <f t="shared" si="22"/>
        <v>40980.708027189503</v>
      </c>
      <c r="L582" s="5">
        <f t="shared" si="22"/>
        <v>15367.765510196063</v>
      </c>
      <c r="M582" s="104" t="s">
        <v>1706</v>
      </c>
      <c r="N582" s="43" t="s">
        <v>5</v>
      </c>
      <c r="O582" s="44" t="s">
        <v>919</v>
      </c>
      <c r="P582" s="148">
        <v>30</v>
      </c>
      <c r="Q582" s="48"/>
      <c r="S582"/>
      <c r="T582"/>
    </row>
    <row r="583" spans="2:20" s="14" customFormat="1" ht="90" x14ac:dyDescent="0.25">
      <c r="B583" s="155"/>
      <c r="C583" s="8" t="s">
        <v>19</v>
      </c>
      <c r="D583" s="43" t="s">
        <v>1446</v>
      </c>
      <c r="E583" s="43" t="s">
        <v>246</v>
      </c>
      <c r="F583" s="43" t="s">
        <v>1888</v>
      </c>
      <c r="G583" s="4">
        <v>43800</v>
      </c>
      <c r="H583" s="4">
        <v>44561</v>
      </c>
      <c r="I583" s="7">
        <v>1362000</v>
      </c>
      <c r="J583" s="7">
        <v>510750</v>
      </c>
      <c r="K583" s="5">
        <f t="shared" si="22"/>
        <v>53514.596675965578</v>
      </c>
      <c r="L583" s="5">
        <f t="shared" si="22"/>
        <v>20067.973753487091</v>
      </c>
      <c r="M583" s="104" t="s">
        <v>1351</v>
      </c>
      <c r="N583" s="43" t="s">
        <v>5</v>
      </c>
      <c r="O583" s="44" t="s">
        <v>919</v>
      </c>
      <c r="P583" s="148">
        <v>28</v>
      </c>
      <c r="Q583" s="48"/>
      <c r="S583"/>
      <c r="T583"/>
    </row>
    <row r="584" spans="2:20" s="14" customFormat="1" ht="51.75" x14ac:dyDescent="0.25">
      <c r="B584" s="155"/>
      <c r="C584" s="34" t="s">
        <v>19</v>
      </c>
      <c r="D584" s="43" t="s">
        <v>1446</v>
      </c>
      <c r="E584" s="43" t="s">
        <v>1823</v>
      </c>
      <c r="F584" s="43" t="s">
        <v>1889</v>
      </c>
      <c r="G584" s="4">
        <v>43800</v>
      </c>
      <c r="H584" s="4">
        <v>44561</v>
      </c>
      <c r="I584" s="7">
        <v>498000</v>
      </c>
      <c r="J584" s="7">
        <v>186750</v>
      </c>
      <c r="K584" s="5">
        <f t="shared" si="22"/>
        <v>19567.011119405917</v>
      </c>
      <c r="L584" s="5">
        <f t="shared" si="22"/>
        <v>7337.6291697772185</v>
      </c>
      <c r="M584" s="104" t="s">
        <v>1351</v>
      </c>
      <c r="N584" s="43" t="s">
        <v>5</v>
      </c>
      <c r="O584" s="44" t="s">
        <v>919</v>
      </c>
      <c r="P584" s="148">
        <v>26</v>
      </c>
      <c r="Q584" s="48"/>
      <c r="S584"/>
      <c r="T584"/>
    </row>
    <row r="585" spans="2:20" s="14" customFormat="1" ht="90" x14ac:dyDescent="0.25">
      <c r="B585" s="155"/>
      <c r="C585" s="8" t="s">
        <v>19</v>
      </c>
      <c r="D585" s="43" t="s">
        <v>144</v>
      </c>
      <c r="E585" s="43" t="s">
        <v>1824</v>
      </c>
      <c r="F585" s="43" t="s">
        <v>1574</v>
      </c>
      <c r="G585" s="4">
        <v>43831</v>
      </c>
      <c r="H585" s="4">
        <v>44285</v>
      </c>
      <c r="I585" s="7">
        <v>1767000</v>
      </c>
      <c r="J585" s="7">
        <v>662625</v>
      </c>
      <c r="K585" s="5">
        <f t="shared" si="22"/>
        <v>69427.527405602916</v>
      </c>
      <c r="L585" s="5">
        <f t="shared" si="22"/>
        <v>26035.322777101097</v>
      </c>
      <c r="M585" s="104" t="s">
        <v>985</v>
      </c>
      <c r="N585" s="43" t="s">
        <v>40</v>
      </c>
      <c r="O585" s="44" t="s">
        <v>919</v>
      </c>
      <c r="P585" s="148">
        <v>48</v>
      </c>
      <c r="Q585" s="48"/>
      <c r="S585"/>
      <c r="T585"/>
    </row>
    <row r="586" spans="2:20" s="14" customFormat="1" ht="51.75" x14ac:dyDescent="0.25">
      <c r="B586" s="155"/>
      <c r="C586" s="34" t="s">
        <v>19</v>
      </c>
      <c r="D586" s="43" t="s">
        <v>1767</v>
      </c>
      <c r="E586" s="43" t="s">
        <v>1825</v>
      </c>
      <c r="F586" s="43" t="s">
        <v>1890</v>
      </c>
      <c r="G586" s="4">
        <v>43831</v>
      </c>
      <c r="H586" s="4">
        <v>44044</v>
      </c>
      <c r="I586" s="7">
        <v>318000</v>
      </c>
      <c r="J586" s="7">
        <v>119250</v>
      </c>
      <c r="K586" s="5">
        <f t="shared" si="22"/>
        <v>12494.597461789321</v>
      </c>
      <c r="L586" s="5">
        <f t="shared" si="22"/>
        <v>4685.474048170995</v>
      </c>
      <c r="M586" s="104" t="s">
        <v>1916</v>
      </c>
      <c r="N586" s="43" t="s">
        <v>5</v>
      </c>
      <c r="O586" s="44" t="s">
        <v>919</v>
      </c>
      <c r="P586" s="148">
        <v>27</v>
      </c>
      <c r="Q586" s="48"/>
      <c r="S586"/>
      <c r="T586"/>
    </row>
    <row r="587" spans="2:20" s="14" customFormat="1" ht="90" x14ac:dyDescent="0.25">
      <c r="B587" s="155"/>
      <c r="C587" s="8" t="s">
        <v>19</v>
      </c>
      <c r="D587" s="43" t="s">
        <v>1291</v>
      </c>
      <c r="E587" s="43" t="s">
        <v>1826</v>
      </c>
      <c r="F587" s="43" t="s">
        <v>1574</v>
      </c>
      <c r="G587" s="4">
        <v>43831</v>
      </c>
      <c r="H587" s="4">
        <v>44650</v>
      </c>
      <c r="I587" s="7">
        <v>128000</v>
      </c>
      <c r="J587" s="7">
        <v>48000</v>
      </c>
      <c r="K587" s="5">
        <f t="shared" si="22"/>
        <v>5029.2719343051349</v>
      </c>
      <c r="L587" s="5">
        <f t="shared" si="22"/>
        <v>1885.9769753644257</v>
      </c>
      <c r="M587" s="104" t="s">
        <v>985</v>
      </c>
      <c r="N587" s="43" t="s">
        <v>40</v>
      </c>
      <c r="O587" s="44" t="s">
        <v>919</v>
      </c>
      <c r="P587" s="148">
        <v>30</v>
      </c>
      <c r="Q587" s="48"/>
      <c r="S587"/>
      <c r="T587"/>
    </row>
    <row r="588" spans="2:20" s="14" customFormat="1" ht="77.25" x14ac:dyDescent="0.25">
      <c r="B588" s="155"/>
      <c r="C588" s="34" t="s">
        <v>19</v>
      </c>
      <c r="D588" s="43" t="s">
        <v>1768</v>
      </c>
      <c r="E588" s="43" t="s">
        <v>246</v>
      </c>
      <c r="F588" s="43" t="s">
        <v>1891</v>
      </c>
      <c r="G588" s="4">
        <v>43983</v>
      </c>
      <c r="H588" s="4">
        <v>44013</v>
      </c>
      <c r="I588" s="7">
        <v>257999</v>
      </c>
      <c r="J588" s="7">
        <v>96749</v>
      </c>
      <c r="K588" s="5">
        <f t="shared" si="22"/>
        <v>10137.086951396801</v>
      </c>
      <c r="L588" s="5">
        <f t="shared" si="22"/>
        <v>3801.383049781934</v>
      </c>
      <c r="M588" s="104" t="s">
        <v>1979</v>
      </c>
      <c r="N588" s="43" t="s">
        <v>5</v>
      </c>
      <c r="O588" s="44" t="s">
        <v>919</v>
      </c>
      <c r="P588" s="148">
        <v>31</v>
      </c>
      <c r="Q588" s="48"/>
      <c r="S588"/>
      <c r="T588"/>
    </row>
    <row r="589" spans="2:20" s="14" customFormat="1" ht="77.25" x14ac:dyDescent="0.25">
      <c r="B589" s="155"/>
      <c r="C589" s="8" t="s">
        <v>19</v>
      </c>
      <c r="D589" s="43" t="s">
        <v>1769</v>
      </c>
      <c r="E589" s="43" t="s">
        <v>458</v>
      </c>
      <c r="F589" s="43" t="s">
        <v>1892</v>
      </c>
      <c r="G589" s="4">
        <v>43952</v>
      </c>
      <c r="H589" s="4">
        <v>44346</v>
      </c>
      <c r="I589" s="7">
        <v>537000</v>
      </c>
      <c r="J589" s="7">
        <v>201375</v>
      </c>
      <c r="K589" s="5">
        <f t="shared" si="22"/>
        <v>21099.367411889514</v>
      </c>
      <c r="L589" s="5">
        <f t="shared" si="22"/>
        <v>7912.2627794585669</v>
      </c>
      <c r="M589" s="104" t="s">
        <v>1980</v>
      </c>
      <c r="N589" s="43" t="s">
        <v>104</v>
      </c>
      <c r="O589" s="44" t="s">
        <v>919</v>
      </c>
      <c r="P589" s="148">
        <v>31</v>
      </c>
      <c r="Q589" s="48"/>
      <c r="S589"/>
      <c r="T589"/>
    </row>
    <row r="590" spans="2:20" s="14" customFormat="1" ht="26.25" x14ac:dyDescent="0.25">
      <c r="B590" s="155"/>
      <c r="C590" s="34" t="s">
        <v>19</v>
      </c>
      <c r="D590" s="43" t="s">
        <v>1770</v>
      </c>
      <c r="E590" s="43" t="s">
        <v>1827</v>
      </c>
      <c r="F590" s="43" t="s">
        <v>1893</v>
      </c>
      <c r="G590" s="4">
        <v>43845</v>
      </c>
      <c r="H590" s="4">
        <v>44062</v>
      </c>
      <c r="I590" s="7">
        <v>3000000</v>
      </c>
      <c r="J590" s="7">
        <v>1125000</v>
      </c>
      <c r="K590" s="5">
        <f t="shared" si="22"/>
        <v>117873.56096027661</v>
      </c>
      <c r="L590" s="5">
        <f t="shared" si="22"/>
        <v>44202.585360103731</v>
      </c>
      <c r="M590" s="104" t="s">
        <v>1917</v>
      </c>
      <c r="N590" s="43" t="s">
        <v>309</v>
      </c>
      <c r="O590" s="44" t="s">
        <v>919</v>
      </c>
      <c r="P590" s="148">
        <v>21</v>
      </c>
      <c r="Q590" s="48"/>
      <c r="S590"/>
      <c r="T590"/>
    </row>
    <row r="591" spans="2:20" s="14" customFormat="1" ht="51.75" customHeight="1" x14ac:dyDescent="0.25">
      <c r="B591" s="155"/>
      <c r="C591" s="8" t="s">
        <v>19</v>
      </c>
      <c r="D591" s="43" t="s">
        <v>1291</v>
      </c>
      <c r="E591" s="43" t="s">
        <v>656</v>
      </c>
      <c r="F591" s="43" t="s">
        <v>1894</v>
      </c>
      <c r="G591" s="4">
        <v>43922</v>
      </c>
      <c r="H591" s="4">
        <v>44772</v>
      </c>
      <c r="I591" s="7">
        <v>673607</v>
      </c>
      <c r="J591" s="7">
        <v>252602</v>
      </c>
      <c r="K591" s="5">
        <f t="shared" si="22"/>
        <v>26466.818592589683</v>
      </c>
      <c r="L591" s="5">
        <f t="shared" si="22"/>
        <v>9925.0324152292633</v>
      </c>
      <c r="M591" s="104" t="s">
        <v>1918</v>
      </c>
      <c r="N591" s="43" t="s">
        <v>93</v>
      </c>
      <c r="O591" s="44" t="s">
        <v>919</v>
      </c>
      <c r="P591" s="148">
        <v>33</v>
      </c>
      <c r="Q591" s="48"/>
      <c r="S591"/>
      <c r="T591"/>
    </row>
    <row r="592" spans="2:20" s="14" customFormat="1" ht="26.25" x14ac:dyDescent="0.25">
      <c r="B592" s="155"/>
      <c r="C592" s="34" t="s">
        <v>19</v>
      </c>
      <c r="D592" s="43" t="s">
        <v>1771</v>
      </c>
      <c r="E592" s="43" t="s">
        <v>1828</v>
      </c>
      <c r="F592" s="43" t="s">
        <v>1560</v>
      </c>
      <c r="G592" s="4">
        <v>43951</v>
      </c>
      <c r="H592" s="4">
        <v>44772</v>
      </c>
      <c r="I592" s="7">
        <v>1356000</v>
      </c>
      <c r="J592" s="7">
        <v>508500</v>
      </c>
      <c r="K592" s="5">
        <f t="shared" si="22"/>
        <v>53278.849554045024</v>
      </c>
      <c r="L592" s="5">
        <f t="shared" si="22"/>
        <v>19979.568582766886</v>
      </c>
      <c r="M592" s="104" t="s">
        <v>1712</v>
      </c>
      <c r="N592" s="43" t="s">
        <v>9</v>
      </c>
      <c r="O592" s="44" t="s">
        <v>919</v>
      </c>
      <c r="P592" s="148">
        <v>21</v>
      </c>
      <c r="Q592" s="48"/>
      <c r="S592"/>
      <c r="T592"/>
    </row>
    <row r="593" spans="2:20" s="14" customFormat="1" ht="77.25" x14ac:dyDescent="0.25">
      <c r="B593" s="155"/>
      <c r="C593" s="8" t="s">
        <v>19</v>
      </c>
      <c r="D593" s="43" t="s">
        <v>1291</v>
      </c>
      <c r="E593" s="43" t="s">
        <v>1829</v>
      </c>
      <c r="F593" s="43" t="s">
        <v>1895</v>
      </c>
      <c r="G593" s="4">
        <v>43768</v>
      </c>
      <c r="H593" s="4">
        <v>44770</v>
      </c>
      <c r="I593" s="7">
        <v>218526</v>
      </c>
      <c r="J593" s="7">
        <v>81946</v>
      </c>
      <c r="K593" s="5">
        <f t="shared" si="22"/>
        <v>8586.1459274684694</v>
      </c>
      <c r="L593" s="5">
        <f t="shared" si="22"/>
        <v>3219.7556088169422</v>
      </c>
      <c r="M593" s="104" t="s">
        <v>1719</v>
      </c>
      <c r="N593" s="43" t="s">
        <v>104</v>
      </c>
      <c r="O593" s="44" t="s">
        <v>919</v>
      </c>
      <c r="P593" s="148">
        <v>26</v>
      </c>
      <c r="Q593" s="48"/>
      <c r="S593"/>
      <c r="T593"/>
    </row>
    <row r="594" spans="2:20" s="14" customFormat="1" ht="84" customHeight="1" x14ac:dyDescent="0.25">
      <c r="B594" s="155"/>
      <c r="C594" s="34" t="s">
        <v>19</v>
      </c>
      <c r="D594" s="144" t="s">
        <v>459</v>
      </c>
      <c r="E594" s="143" t="s">
        <v>2061</v>
      </c>
      <c r="F594" s="43" t="s">
        <v>2098</v>
      </c>
      <c r="G594" s="4">
        <v>43941</v>
      </c>
      <c r="H594" s="4">
        <v>44002</v>
      </c>
      <c r="I594" s="7">
        <v>1696717</v>
      </c>
      <c r="J594" s="7">
        <v>636268</v>
      </c>
      <c r="K594" s="5">
        <f t="shared" si="22"/>
        <v>66666.024910612541</v>
      </c>
      <c r="L594" s="5">
        <f t="shared" si="22"/>
        <v>24999.724961691092</v>
      </c>
      <c r="M594" s="104" t="s">
        <v>2175</v>
      </c>
      <c r="N594" s="96" t="s">
        <v>5</v>
      </c>
      <c r="O594" s="44" t="s">
        <v>919</v>
      </c>
      <c r="P594" s="110">
        <v>33</v>
      </c>
      <c r="Q594" s="48"/>
      <c r="S594"/>
      <c r="T594"/>
    </row>
    <row r="595" spans="2:20" s="14" customFormat="1" ht="90" x14ac:dyDescent="0.25">
      <c r="B595" s="155"/>
      <c r="C595" s="8" t="s">
        <v>19</v>
      </c>
      <c r="D595" s="142" t="s">
        <v>2005</v>
      </c>
      <c r="E595" s="143" t="s">
        <v>2055</v>
      </c>
      <c r="F595" s="43" t="s">
        <v>2099</v>
      </c>
      <c r="G595" s="4">
        <v>43770</v>
      </c>
      <c r="H595" s="4">
        <v>44136</v>
      </c>
      <c r="I595" s="7">
        <v>2635200</v>
      </c>
      <c r="J595" s="7">
        <v>592920</v>
      </c>
      <c r="K595" s="5">
        <f t="shared" ref="K595:L658" si="23">I595/$R$3</f>
        <v>103540.13594750698</v>
      </c>
      <c r="L595" s="5">
        <f t="shared" si="23"/>
        <v>23296.530588189067</v>
      </c>
      <c r="M595" s="104" t="s">
        <v>2176</v>
      </c>
      <c r="N595" s="96" t="s">
        <v>5</v>
      </c>
      <c r="O595" s="44" t="s">
        <v>919</v>
      </c>
      <c r="P595" s="110">
        <v>22</v>
      </c>
      <c r="Q595" s="48"/>
      <c r="S595"/>
      <c r="T595"/>
    </row>
    <row r="596" spans="2:20" s="14" customFormat="1" ht="39" x14ac:dyDescent="0.25">
      <c r="B596" s="155"/>
      <c r="C596" s="34" t="s">
        <v>19</v>
      </c>
      <c r="D596" s="142" t="s">
        <v>33</v>
      </c>
      <c r="E596" s="143" t="s">
        <v>2063</v>
      </c>
      <c r="F596" s="43" t="s">
        <v>2100</v>
      </c>
      <c r="G596" s="4">
        <v>43952</v>
      </c>
      <c r="H596" s="4">
        <v>44561</v>
      </c>
      <c r="I596" s="7">
        <v>10535067</v>
      </c>
      <c r="J596" s="7">
        <v>3950649</v>
      </c>
      <c r="K596" s="5">
        <f t="shared" si="23"/>
        <v>413935.2874150328</v>
      </c>
      <c r="L596" s="5">
        <f t="shared" si="23"/>
        <v>155225.68857805195</v>
      </c>
      <c r="M596" s="104" t="s">
        <v>2177</v>
      </c>
      <c r="N596" s="96" t="s">
        <v>63</v>
      </c>
      <c r="O596" s="44" t="s">
        <v>919</v>
      </c>
      <c r="P596" s="110">
        <v>34</v>
      </c>
      <c r="Q596" s="48"/>
      <c r="S596"/>
      <c r="T596"/>
    </row>
    <row r="597" spans="2:20" s="14" customFormat="1" ht="64.5" x14ac:dyDescent="0.25">
      <c r="B597" s="155"/>
      <c r="C597" s="8" t="s">
        <v>19</v>
      </c>
      <c r="D597" s="142" t="s">
        <v>3</v>
      </c>
      <c r="E597" s="143" t="s">
        <v>2059</v>
      </c>
      <c r="F597" s="43" t="s">
        <v>2101</v>
      </c>
      <c r="G597" s="4">
        <v>43983</v>
      </c>
      <c r="H597" s="4">
        <v>44561</v>
      </c>
      <c r="I597" s="7">
        <v>3185000</v>
      </c>
      <c r="J597" s="7">
        <v>1194375</v>
      </c>
      <c r="K597" s="5">
        <f t="shared" si="23"/>
        <v>125142.43055282701</v>
      </c>
      <c r="L597" s="5">
        <f t="shared" si="23"/>
        <v>46928.411457310125</v>
      </c>
      <c r="M597" s="104" t="s">
        <v>2178</v>
      </c>
      <c r="N597" s="96" t="s">
        <v>5</v>
      </c>
      <c r="O597" s="44" t="s">
        <v>919</v>
      </c>
      <c r="P597" s="110">
        <v>23</v>
      </c>
      <c r="Q597" s="48"/>
      <c r="S597"/>
      <c r="T597"/>
    </row>
    <row r="598" spans="2:20" s="14" customFormat="1" ht="74.25" customHeight="1" x14ac:dyDescent="0.25">
      <c r="B598" s="155"/>
      <c r="C598" s="34" t="s">
        <v>19</v>
      </c>
      <c r="D598" s="142" t="s">
        <v>2008</v>
      </c>
      <c r="E598" s="143" t="s">
        <v>2060</v>
      </c>
      <c r="F598" s="43" t="s">
        <v>2122</v>
      </c>
      <c r="G598" s="4">
        <v>43983</v>
      </c>
      <c r="H598" s="4">
        <v>44134</v>
      </c>
      <c r="I598" s="7">
        <v>945770</v>
      </c>
      <c r="J598" s="7">
        <v>354663</v>
      </c>
      <c r="K598" s="5">
        <f t="shared" si="23"/>
        <v>37160.425916466935</v>
      </c>
      <c r="L598" s="5">
        <f t="shared" si="23"/>
        <v>13935.130250284861</v>
      </c>
      <c r="M598" s="104" t="s">
        <v>2179</v>
      </c>
      <c r="N598" s="43" t="s">
        <v>63</v>
      </c>
      <c r="O598" s="44" t="s">
        <v>919</v>
      </c>
      <c r="P598" s="110" t="s">
        <v>1896</v>
      </c>
      <c r="Q598" s="48"/>
      <c r="S598"/>
      <c r="T598"/>
    </row>
    <row r="599" spans="2:20" s="14" customFormat="1" ht="64.5" x14ac:dyDescent="0.25">
      <c r="B599" s="155"/>
      <c r="C599" s="8" t="s">
        <v>19</v>
      </c>
      <c r="D599" s="142" t="s">
        <v>2006</v>
      </c>
      <c r="E599" s="143" t="s">
        <v>2056</v>
      </c>
      <c r="F599" s="43" t="s">
        <v>2123</v>
      </c>
      <c r="G599" s="4">
        <v>43951</v>
      </c>
      <c r="H599" s="4">
        <v>44772</v>
      </c>
      <c r="I599" s="7">
        <v>1567000</v>
      </c>
      <c r="J599" s="7">
        <v>587625</v>
      </c>
      <c r="K599" s="5">
        <f t="shared" si="23"/>
        <v>61569.290008251148</v>
      </c>
      <c r="L599" s="5">
        <f t="shared" si="23"/>
        <v>23088.48375309418</v>
      </c>
      <c r="M599" s="104" t="s">
        <v>2180</v>
      </c>
      <c r="N599" s="43" t="s">
        <v>93</v>
      </c>
      <c r="O599" s="44" t="s">
        <v>919</v>
      </c>
      <c r="P599" s="148">
        <v>21</v>
      </c>
      <c r="Q599" s="48"/>
      <c r="S599"/>
      <c r="T599"/>
    </row>
    <row r="600" spans="2:20" s="14" customFormat="1" ht="51.75" x14ac:dyDescent="0.25">
      <c r="B600" s="155"/>
      <c r="C600" s="34" t="s">
        <v>19</v>
      </c>
      <c r="D600" s="142" t="s">
        <v>2006</v>
      </c>
      <c r="E600" s="143" t="s">
        <v>2057</v>
      </c>
      <c r="F600" s="43" t="s">
        <v>2124</v>
      </c>
      <c r="G600" s="4">
        <v>43951</v>
      </c>
      <c r="H600" s="4">
        <v>44772</v>
      </c>
      <c r="I600" s="7">
        <v>2349000</v>
      </c>
      <c r="J600" s="7">
        <v>880875</v>
      </c>
      <c r="K600" s="5">
        <f t="shared" si="23"/>
        <v>92294.998231896578</v>
      </c>
      <c r="L600" s="5">
        <f t="shared" si="23"/>
        <v>34610.62433696122</v>
      </c>
      <c r="M600" s="104" t="s">
        <v>2180</v>
      </c>
      <c r="N600" s="43" t="s">
        <v>93</v>
      </c>
      <c r="O600" s="44" t="s">
        <v>919</v>
      </c>
      <c r="P600" s="148">
        <v>21</v>
      </c>
      <c r="Q600" s="48"/>
      <c r="S600"/>
      <c r="T600"/>
    </row>
    <row r="601" spans="2:20" s="14" customFormat="1" ht="49.5" customHeight="1" x14ac:dyDescent="0.25">
      <c r="B601" s="155"/>
      <c r="C601" s="8" t="s">
        <v>19</v>
      </c>
      <c r="D601" s="142" t="s">
        <v>1762</v>
      </c>
      <c r="E601" s="143" t="s">
        <v>2012</v>
      </c>
      <c r="F601" s="43" t="s">
        <v>2125</v>
      </c>
      <c r="G601" s="4">
        <v>43922</v>
      </c>
      <c r="H601" s="4">
        <v>44772</v>
      </c>
      <c r="I601" s="7">
        <v>4989800</v>
      </c>
      <c r="J601" s="7">
        <v>1871175</v>
      </c>
      <c r="K601" s="5">
        <f t="shared" si="23"/>
        <v>196055.16482652939</v>
      </c>
      <c r="L601" s="5">
        <f t="shared" si="23"/>
        <v>73520.686809948529</v>
      </c>
      <c r="M601" s="104" t="s">
        <v>1914</v>
      </c>
      <c r="N601" s="96" t="s">
        <v>104</v>
      </c>
      <c r="O601" s="44" t="s">
        <v>919</v>
      </c>
      <c r="P601" s="110">
        <v>30</v>
      </c>
      <c r="Q601" s="48"/>
      <c r="S601"/>
      <c r="T601"/>
    </row>
    <row r="602" spans="2:20" s="14" customFormat="1" ht="85.5" customHeight="1" x14ac:dyDescent="0.25">
      <c r="B602" s="155"/>
      <c r="C602" s="34" t="s">
        <v>19</v>
      </c>
      <c r="D602" s="142" t="s">
        <v>2007</v>
      </c>
      <c r="E602" s="143" t="s">
        <v>2058</v>
      </c>
      <c r="F602" s="43" t="s">
        <v>2126</v>
      </c>
      <c r="G602" s="4">
        <v>44136</v>
      </c>
      <c r="H602" s="4">
        <v>44500</v>
      </c>
      <c r="I602" s="7">
        <v>3706642</v>
      </c>
      <c r="J602" s="7">
        <v>1389990</v>
      </c>
      <c r="K602" s="5">
        <f t="shared" si="23"/>
        <v>145638.36391497386</v>
      </c>
      <c r="L602" s="5">
        <f t="shared" si="23"/>
        <v>54614.356999724958</v>
      </c>
      <c r="M602" s="104" t="s">
        <v>2181</v>
      </c>
      <c r="N602" s="43" t="s">
        <v>58</v>
      </c>
      <c r="O602" s="44" t="s">
        <v>919</v>
      </c>
      <c r="P602" s="148">
        <v>26</v>
      </c>
      <c r="Q602" s="48"/>
      <c r="S602"/>
      <c r="T602"/>
    </row>
    <row r="603" spans="2:20" s="14" customFormat="1" ht="90" x14ac:dyDescent="0.25">
      <c r="B603" s="155"/>
      <c r="C603" s="8" t="s">
        <v>19</v>
      </c>
      <c r="D603" s="142" t="s">
        <v>1447</v>
      </c>
      <c r="E603" s="143" t="s">
        <v>2013</v>
      </c>
      <c r="F603" s="43" t="s">
        <v>2127</v>
      </c>
      <c r="G603" s="4">
        <v>44105</v>
      </c>
      <c r="H603" s="4">
        <v>44135</v>
      </c>
      <c r="I603" s="7">
        <v>495200</v>
      </c>
      <c r="J603" s="7">
        <v>185700</v>
      </c>
      <c r="K603" s="5">
        <f t="shared" si="23"/>
        <v>19456.995795842991</v>
      </c>
      <c r="L603" s="5">
        <f t="shared" si="23"/>
        <v>7296.3734234411222</v>
      </c>
      <c r="M603" s="104" t="s">
        <v>1724</v>
      </c>
      <c r="N603" s="43" t="s">
        <v>5</v>
      </c>
      <c r="O603" s="44" t="s">
        <v>919</v>
      </c>
      <c r="P603" s="148">
        <v>30</v>
      </c>
      <c r="Q603" s="48"/>
      <c r="S603"/>
      <c r="T603"/>
    </row>
    <row r="604" spans="2:20" s="14" customFormat="1" ht="39" x14ac:dyDescent="0.25">
      <c r="B604" s="155"/>
      <c r="C604" s="34" t="s">
        <v>19</v>
      </c>
      <c r="D604" s="142" t="s">
        <v>73</v>
      </c>
      <c r="E604" s="143" t="s">
        <v>2067</v>
      </c>
      <c r="F604" s="43" t="s">
        <v>2128</v>
      </c>
      <c r="G604" s="4">
        <v>44043</v>
      </c>
      <c r="H604" s="4">
        <v>44227</v>
      </c>
      <c r="I604" s="7">
        <v>247500</v>
      </c>
      <c r="J604" s="7">
        <v>92812</v>
      </c>
      <c r="K604" s="5">
        <f t="shared" si="23"/>
        <v>9724.56877922282</v>
      </c>
      <c r="L604" s="5">
        <f t="shared" si="23"/>
        <v>3646.6936466150642</v>
      </c>
      <c r="M604" s="104" t="s">
        <v>1902</v>
      </c>
      <c r="N604" s="43" t="s">
        <v>72</v>
      </c>
      <c r="O604" s="44" t="s">
        <v>919</v>
      </c>
      <c r="P604" s="148">
        <v>35</v>
      </c>
      <c r="Q604" s="48"/>
      <c r="S604"/>
      <c r="T604"/>
    </row>
    <row r="605" spans="2:20" s="14" customFormat="1" ht="77.25" x14ac:dyDescent="0.25">
      <c r="B605" s="155"/>
      <c r="C605" s="8" t="s">
        <v>19</v>
      </c>
      <c r="D605" s="142" t="s">
        <v>59</v>
      </c>
      <c r="E605" s="143" t="s">
        <v>2014</v>
      </c>
      <c r="F605" s="43" t="s">
        <v>2129</v>
      </c>
      <c r="G605" s="4">
        <v>43951</v>
      </c>
      <c r="H605" s="4">
        <v>44377</v>
      </c>
      <c r="I605" s="7">
        <v>1292000</v>
      </c>
      <c r="J605" s="7">
        <v>484500</v>
      </c>
      <c r="K605" s="5">
        <f t="shared" si="23"/>
        <v>50764.21358689246</v>
      </c>
      <c r="L605" s="5">
        <f t="shared" si="23"/>
        <v>19036.580095084671</v>
      </c>
      <c r="M605" s="104" t="s">
        <v>2187</v>
      </c>
      <c r="N605" s="43" t="s">
        <v>58</v>
      </c>
      <c r="O605" s="44" t="s">
        <v>919</v>
      </c>
      <c r="P605" s="148">
        <v>33</v>
      </c>
      <c r="Q605" s="48"/>
      <c r="S605"/>
      <c r="T605"/>
    </row>
    <row r="606" spans="2:20" s="14" customFormat="1" ht="51.75" x14ac:dyDescent="0.25">
      <c r="B606" s="155"/>
      <c r="C606" s="34" t="s">
        <v>19</v>
      </c>
      <c r="D606" s="142" t="s">
        <v>59</v>
      </c>
      <c r="E606" s="143" t="s">
        <v>2064</v>
      </c>
      <c r="F606" s="43" t="s">
        <v>2130</v>
      </c>
      <c r="G606" s="4">
        <v>44285</v>
      </c>
      <c r="H606" s="4">
        <v>44438</v>
      </c>
      <c r="I606" s="7">
        <v>592000</v>
      </c>
      <c r="J606" s="7">
        <v>222000</v>
      </c>
      <c r="K606" s="5">
        <f t="shared" si="23"/>
        <v>23260.38269616125</v>
      </c>
      <c r="L606" s="5">
        <f t="shared" si="23"/>
        <v>8722.6435110604689</v>
      </c>
      <c r="M606" s="104" t="s">
        <v>969</v>
      </c>
      <c r="N606" s="43" t="s">
        <v>58</v>
      </c>
      <c r="O606" s="44" t="s">
        <v>919</v>
      </c>
      <c r="P606" s="148">
        <v>29</v>
      </c>
      <c r="Q606" s="48"/>
      <c r="S606"/>
      <c r="T606"/>
    </row>
    <row r="607" spans="2:20" s="14" customFormat="1" ht="51.75" x14ac:dyDescent="0.25">
      <c r="B607" s="155"/>
      <c r="C607" s="8" t="s">
        <v>19</v>
      </c>
      <c r="D607" s="142" t="s">
        <v>59</v>
      </c>
      <c r="E607" s="143" t="s">
        <v>2015</v>
      </c>
      <c r="F607" s="43" t="s">
        <v>2131</v>
      </c>
      <c r="G607" s="4">
        <v>44287</v>
      </c>
      <c r="H607" s="4">
        <v>44408</v>
      </c>
      <c r="I607" s="7">
        <v>550000</v>
      </c>
      <c r="J607" s="7">
        <v>206250</v>
      </c>
      <c r="K607" s="5">
        <f t="shared" si="23"/>
        <v>21610.15284271738</v>
      </c>
      <c r="L607" s="5">
        <f t="shared" si="23"/>
        <v>8103.807316019017</v>
      </c>
      <c r="M607" s="104" t="s">
        <v>969</v>
      </c>
      <c r="N607" s="43" t="s">
        <v>58</v>
      </c>
      <c r="O607" s="44" t="s">
        <v>919</v>
      </c>
      <c r="P607" s="148">
        <v>24</v>
      </c>
      <c r="Q607" s="48"/>
      <c r="S607"/>
      <c r="T607"/>
    </row>
    <row r="608" spans="2:20" s="14" customFormat="1" ht="39" x14ac:dyDescent="0.25">
      <c r="B608" s="155"/>
      <c r="C608" s="34" t="s">
        <v>19</v>
      </c>
      <c r="D608" s="142" t="s">
        <v>341</v>
      </c>
      <c r="E608" s="143" t="s">
        <v>2016</v>
      </c>
      <c r="F608" s="43" t="s">
        <v>2132</v>
      </c>
      <c r="G608" s="4">
        <v>43955</v>
      </c>
      <c r="H608" s="4">
        <v>44834</v>
      </c>
      <c r="I608" s="7">
        <v>1502200</v>
      </c>
      <c r="J608" s="7">
        <v>563325</v>
      </c>
      <c r="K608" s="5">
        <f t="shared" si="23"/>
        <v>59023.221091509171</v>
      </c>
      <c r="L608" s="5">
        <f t="shared" si="23"/>
        <v>22133.707909315941</v>
      </c>
      <c r="M608" s="104" t="s">
        <v>1338</v>
      </c>
      <c r="N608" s="43" t="s">
        <v>5</v>
      </c>
      <c r="O608" s="44" t="s">
        <v>919</v>
      </c>
      <c r="P608" s="148">
        <v>25</v>
      </c>
      <c r="Q608" s="48"/>
      <c r="S608"/>
      <c r="T608"/>
    </row>
    <row r="609" spans="2:20" s="14" customFormat="1" ht="90" x14ac:dyDescent="0.25">
      <c r="B609" s="155"/>
      <c r="C609" s="8" t="s">
        <v>19</v>
      </c>
      <c r="D609" s="142" t="s">
        <v>1291</v>
      </c>
      <c r="E609" s="143" t="s">
        <v>2017</v>
      </c>
      <c r="F609" s="43" t="s">
        <v>1852</v>
      </c>
      <c r="G609" s="4">
        <v>43981</v>
      </c>
      <c r="H609" s="4">
        <v>44042</v>
      </c>
      <c r="I609" s="7">
        <v>101306</v>
      </c>
      <c r="J609" s="7">
        <v>37989</v>
      </c>
      <c r="K609" s="5">
        <f t="shared" si="23"/>
        <v>3980.4329888805942</v>
      </c>
      <c r="L609" s="5">
        <f t="shared" si="23"/>
        <v>1492.6329024399827</v>
      </c>
      <c r="M609" s="104" t="s">
        <v>2182</v>
      </c>
      <c r="N609" s="43" t="s">
        <v>63</v>
      </c>
      <c r="O609" s="44" t="s">
        <v>919</v>
      </c>
      <c r="P609" s="148">
        <v>31</v>
      </c>
      <c r="Q609" s="48"/>
      <c r="S609"/>
      <c r="T609"/>
    </row>
    <row r="610" spans="2:20" s="14" customFormat="1" ht="39" x14ac:dyDescent="0.25">
      <c r="B610" s="155"/>
      <c r="C610" s="34" t="s">
        <v>19</v>
      </c>
      <c r="D610" s="142" t="s">
        <v>20</v>
      </c>
      <c r="E610" s="143" t="s">
        <v>2018</v>
      </c>
      <c r="F610" s="43" t="s">
        <v>2133</v>
      </c>
      <c r="G610" s="4">
        <v>43952</v>
      </c>
      <c r="H610" s="4">
        <v>44926</v>
      </c>
      <c r="I610" s="7">
        <v>612000</v>
      </c>
      <c r="J610" s="7">
        <v>229500</v>
      </c>
      <c r="K610" s="5">
        <f t="shared" si="23"/>
        <v>24046.206435896427</v>
      </c>
      <c r="L610" s="5">
        <f t="shared" si="23"/>
        <v>9017.3274134611602</v>
      </c>
      <c r="M610" s="104" t="s">
        <v>2207</v>
      </c>
      <c r="N610" s="43" t="s">
        <v>9</v>
      </c>
      <c r="O610" s="44" t="s">
        <v>919</v>
      </c>
      <c r="P610" s="148">
        <v>35</v>
      </c>
      <c r="Q610" s="48"/>
      <c r="S610"/>
      <c r="T610"/>
    </row>
    <row r="611" spans="2:20" s="14" customFormat="1" ht="77.25" x14ac:dyDescent="0.25">
      <c r="B611" s="155"/>
      <c r="C611" s="8" t="s">
        <v>19</v>
      </c>
      <c r="D611" s="142" t="s">
        <v>20</v>
      </c>
      <c r="E611" s="143" t="s">
        <v>2051</v>
      </c>
      <c r="F611" s="43" t="s">
        <v>2134</v>
      </c>
      <c r="G611" s="4">
        <v>43952</v>
      </c>
      <c r="H611" s="4">
        <v>44926</v>
      </c>
      <c r="I611" s="7">
        <v>195000</v>
      </c>
      <c r="J611" s="7">
        <v>73125</v>
      </c>
      <c r="K611" s="5">
        <f t="shared" si="23"/>
        <v>7661.7814624179791</v>
      </c>
      <c r="L611" s="5">
        <f t="shared" si="23"/>
        <v>2873.1680484067424</v>
      </c>
      <c r="M611" s="104" t="s">
        <v>2188</v>
      </c>
      <c r="N611" s="43" t="s">
        <v>9</v>
      </c>
      <c r="O611" s="44" t="s">
        <v>919</v>
      </c>
      <c r="P611" s="148">
        <v>37</v>
      </c>
      <c r="Q611" s="48"/>
      <c r="S611"/>
      <c r="T611"/>
    </row>
    <row r="612" spans="2:20" s="14" customFormat="1" ht="51.75" x14ac:dyDescent="0.25">
      <c r="B612" s="155"/>
      <c r="C612" s="34" t="s">
        <v>19</v>
      </c>
      <c r="D612" s="142" t="s">
        <v>20</v>
      </c>
      <c r="E612" s="143" t="s">
        <v>2019</v>
      </c>
      <c r="F612" s="43" t="s">
        <v>2135</v>
      </c>
      <c r="G612" s="4">
        <v>43952</v>
      </c>
      <c r="H612" s="4">
        <v>44561</v>
      </c>
      <c r="I612" s="7">
        <v>86000</v>
      </c>
      <c r="J612" s="7">
        <v>32250</v>
      </c>
      <c r="K612" s="5">
        <f t="shared" si="23"/>
        <v>3379.0420808612625</v>
      </c>
      <c r="L612" s="5">
        <f t="shared" si="23"/>
        <v>1267.1407803229736</v>
      </c>
      <c r="M612" s="104" t="s">
        <v>2189</v>
      </c>
      <c r="N612" s="43" t="s">
        <v>9</v>
      </c>
      <c r="O612" s="44" t="s">
        <v>919</v>
      </c>
      <c r="P612" s="148">
        <v>34</v>
      </c>
      <c r="Q612" s="48"/>
      <c r="S612"/>
      <c r="T612"/>
    </row>
    <row r="613" spans="2:20" s="14" customFormat="1" ht="51.75" x14ac:dyDescent="0.25">
      <c r="B613" s="155"/>
      <c r="C613" s="8" t="s">
        <v>19</v>
      </c>
      <c r="D613" s="142" t="s">
        <v>20</v>
      </c>
      <c r="E613" s="143" t="s">
        <v>2052</v>
      </c>
      <c r="F613" s="43" t="s">
        <v>2136</v>
      </c>
      <c r="G613" s="4">
        <v>43952</v>
      </c>
      <c r="H613" s="4">
        <v>44926</v>
      </c>
      <c r="I613" s="7">
        <v>1790810</v>
      </c>
      <c r="J613" s="7">
        <v>671553</v>
      </c>
      <c r="K613" s="5">
        <f t="shared" si="23"/>
        <v>70363.050567757644</v>
      </c>
      <c r="L613" s="5">
        <f t="shared" si="23"/>
        <v>26386.114494518879</v>
      </c>
      <c r="M613" s="104" t="s">
        <v>2190</v>
      </c>
      <c r="N613" s="43" t="s">
        <v>9</v>
      </c>
      <c r="O613" s="44" t="s">
        <v>919</v>
      </c>
      <c r="P613" s="148">
        <v>43</v>
      </c>
      <c r="Q613" s="48"/>
      <c r="S613"/>
      <c r="T613"/>
    </row>
    <row r="614" spans="2:20" s="14" customFormat="1" ht="51.75" x14ac:dyDescent="0.25">
      <c r="B614" s="155"/>
      <c r="C614" s="34" t="s">
        <v>19</v>
      </c>
      <c r="D614" s="142" t="s">
        <v>20</v>
      </c>
      <c r="E614" s="143" t="s">
        <v>2068</v>
      </c>
      <c r="F614" s="43" t="s">
        <v>2137</v>
      </c>
      <c r="G614" s="4">
        <v>43952</v>
      </c>
      <c r="H614" s="4">
        <v>44926</v>
      </c>
      <c r="I614" s="7">
        <v>618000</v>
      </c>
      <c r="J614" s="7">
        <v>231750</v>
      </c>
      <c r="K614" s="5">
        <f t="shared" si="23"/>
        <v>24281.953557816982</v>
      </c>
      <c r="L614" s="5">
        <f t="shared" si="23"/>
        <v>9105.7325841813672</v>
      </c>
      <c r="M614" s="104" t="s">
        <v>2189</v>
      </c>
      <c r="N614" s="43" t="s">
        <v>9</v>
      </c>
      <c r="O614" s="44" t="s">
        <v>919</v>
      </c>
      <c r="P614" s="148">
        <v>33</v>
      </c>
      <c r="Q614" s="48"/>
      <c r="S614"/>
      <c r="T614"/>
    </row>
    <row r="615" spans="2:20" s="14" customFormat="1" ht="26.25" x14ac:dyDescent="0.25">
      <c r="B615" s="155"/>
      <c r="C615" s="8" t="s">
        <v>19</v>
      </c>
      <c r="D615" s="142" t="s">
        <v>28</v>
      </c>
      <c r="E615" s="143" t="s">
        <v>2020</v>
      </c>
      <c r="F615" s="43" t="s">
        <v>166</v>
      </c>
      <c r="G615" s="4">
        <v>43949</v>
      </c>
      <c r="H615" s="4">
        <v>44196</v>
      </c>
      <c r="I615" s="7">
        <v>80000</v>
      </c>
      <c r="J615" s="7">
        <v>30000</v>
      </c>
      <c r="K615" s="5">
        <f t="shared" si="23"/>
        <v>3143.2949589407094</v>
      </c>
      <c r="L615" s="5">
        <f t="shared" si="23"/>
        <v>1178.7356096027661</v>
      </c>
      <c r="M615" s="104" t="s">
        <v>1710</v>
      </c>
      <c r="N615" s="43" t="s">
        <v>5</v>
      </c>
      <c r="O615" s="44" t="s">
        <v>919</v>
      </c>
      <c r="P615" s="148">
        <v>30</v>
      </c>
      <c r="Q615" s="48"/>
      <c r="S615"/>
      <c r="T615"/>
    </row>
    <row r="616" spans="2:20" s="14" customFormat="1" ht="51.75" x14ac:dyDescent="0.25">
      <c r="B616" s="155"/>
      <c r="C616" s="34" t="s">
        <v>19</v>
      </c>
      <c r="D616" s="142" t="s">
        <v>28</v>
      </c>
      <c r="E616" s="143" t="s">
        <v>2021</v>
      </c>
      <c r="F616" s="43" t="s">
        <v>2138</v>
      </c>
      <c r="G616" s="4">
        <v>43949</v>
      </c>
      <c r="H616" s="4">
        <v>44196</v>
      </c>
      <c r="I616" s="7">
        <v>80000</v>
      </c>
      <c r="J616" s="7">
        <v>30000</v>
      </c>
      <c r="K616" s="5">
        <f t="shared" si="23"/>
        <v>3143.2949589407094</v>
      </c>
      <c r="L616" s="5">
        <f t="shared" si="23"/>
        <v>1178.7356096027661</v>
      </c>
      <c r="M616" s="104" t="s">
        <v>1710</v>
      </c>
      <c r="N616" s="43" t="s">
        <v>5</v>
      </c>
      <c r="O616" s="44" t="s">
        <v>919</v>
      </c>
      <c r="P616" s="148">
        <v>25</v>
      </c>
      <c r="Q616" s="48"/>
      <c r="S616"/>
      <c r="T616"/>
    </row>
    <row r="617" spans="2:20" s="14" customFormat="1" ht="26.25" x14ac:dyDescent="0.25">
      <c r="B617" s="155"/>
      <c r="C617" s="8" t="s">
        <v>19</v>
      </c>
      <c r="D617" s="142" t="s">
        <v>28</v>
      </c>
      <c r="E617" s="143" t="s">
        <v>2022</v>
      </c>
      <c r="F617" s="43" t="s">
        <v>2139</v>
      </c>
      <c r="G617" s="4">
        <v>43949</v>
      </c>
      <c r="H617" s="4">
        <v>44196</v>
      </c>
      <c r="I617" s="7">
        <v>165000</v>
      </c>
      <c r="J617" s="7">
        <v>61875</v>
      </c>
      <c r="K617" s="5">
        <f t="shared" si="23"/>
        <v>6483.045852815213</v>
      </c>
      <c r="L617" s="5">
        <f t="shared" si="23"/>
        <v>2431.142194805705</v>
      </c>
      <c r="M617" s="104" t="s">
        <v>1710</v>
      </c>
      <c r="N617" s="43" t="s">
        <v>5</v>
      </c>
      <c r="O617" s="44" t="s">
        <v>919</v>
      </c>
      <c r="P617" s="148">
        <v>30</v>
      </c>
      <c r="Q617" s="48"/>
      <c r="S617"/>
      <c r="T617"/>
    </row>
    <row r="618" spans="2:20" s="14" customFormat="1" ht="51.75" x14ac:dyDescent="0.25">
      <c r="B618" s="155"/>
      <c r="C618" s="34" t="s">
        <v>19</v>
      </c>
      <c r="D618" s="142" t="s">
        <v>28</v>
      </c>
      <c r="E618" s="143" t="s">
        <v>2023</v>
      </c>
      <c r="F618" s="43" t="s">
        <v>2140</v>
      </c>
      <c r="G618" s="4">
        <v>43949</v>
      </c>
      <c r="H618" s="4">
        <v>44196</v>
      </c>
      <c r="I618" s="7">
        <v>160000</v>
      </c>
      <c r="J618" s="7">
        <v>60000</v>
      </c>
      <c r="K618" s="5">
        <f t="shared" si="23"/>
        <v>6286.5899178814188</v>
      </c>
      <c r="L618" s="5">
        <f t="shared" si="23"/>
        <v>2357.4712192055322</v>
      </c>
      <c r="M618" s="104" t="s">
        <v>1710</v>
      </c>
      <c r="N618" s="43" t="s">
        <v>5</v>
      </c>
      <c r="O618" s="44" t="s">
        <v>919</v>
      </c>
      <c r="P618" s="148">
        <v>30</v>
      </c>
      <c r="Q618" s="48"/>
      <c r="S618"/>
      <c r="T618"/>
    </row>
    <row r="619" spans="2:20" s="14" customFormat="1" ht="26.25" x14ac:dyDescent="0.25">
      <c r="B619" s="155"/>
      <c r="C619" s="8" t="s">
        <v>19</v>
      </c>
      <c r="D619" s="142" t="s">
        <v>1988</v>
      </c>
      <c r="E619" s="143" t="s">
        <v>2024</v>
      </c>
      <c r="F619" s="43" t="s">
        <v>1325</v>
      </c>
      <c r="G619" s="4">
        <v>44198</v>
      </c>
      <c r="H619" s="4">
        <v>44806</v>
      </c>
      <c r="I619" s="7">
        <v>1391000</v>
      </c>
      <c r="J619" s="7">
        <v>521625</v>
      </c>
      <c r="K619" s="5">
        <f t="shared" si="23"/>
        <v>54654.041098581591</v>
      </c>
      <c r="L619" s="5">
        <f t="shared" si="23"/>
        <v>20495.265411968096</v>
      </c>
      <c r="M619" s="104" t="s">
        <v>2183</v>
      </c>
      <c r="N619" s="43" t="s">
        <v>40</v>
      </c>
      <c r="O619" s="44" t="s">
        <v>919</v>
      </c>
      <c r="P619" s="148">
        <v>20</v>
      </c>
      <c r="Q619" s="48"/>
      <c r="S619"/>
      <c r="T619"/>
    </row>
    <row r="620" spans="2:20" s="14" customFormat="1" ht="26.25" x14ac:dyDescent="0.25">
      <c r="B620" s="155"/>
      <c r="C620" s="34" t="s">
        <v>19</v>
      </c>
      <c r="D620" s="142" t="s">
        <v>1989</v>
      </c>
      <c r="E620" s="143" t="s">
        <v>1555</v>
      </c>
      <c r="F620" s="43" t="s">
        <v>1560</v>
      </c>
      <c r="G620" s="4">
        <v>44198</v>
      </c>
      <c r="H620" s="4">
        <v>44928</v>
      </c>
      <c r="I620" s="7">
        <v>2922000</v>
      </c>
      <c r="J620" s="7">
        <v>1095750</v>
      </c>
      <c r="K620" s="5">
        <f t="shared" si="23"/>
        <v>114808.84837530942</v>
      </c>
      <c r="L620" s="5">
        <f t="shared" si="23"/>
        <v>43053.31814074103</v>
      </c>
      <c r="M620" s="104" t="s">
        <v>2184</v>
      </c>
      <c r="N620" s="43" t="s">
        <v>5</v>
      </c>
      <c r="O620" s="44" t="s">
        <v>919</v>
      </c>
      <c r="P620" s="148">
        <v>18</v>
      </c>
      <c r="Q620" s="48"/>
      <c r="S620"/>
      <c r="T620"/>
    </row>
    <row r="621" spans="2:20" s="14" customFormat="1" ht="39" x14ac:dyDescent="0.25">
      <c r="B621" s="155"/>
      <c r="C621" s="8" t="s">
        <v>19</v>
      </c>
      <c r="D621" s="142" t="s">
        <v>33</v>
      </c>
      <c r="E621" s="143" t="s">
        <v>2025</v>
      </c>
      <c r="F621" s="43" t="s">
        <v>2141</v>
      </c>
      <c r="G621" s="4">
        <v>44044</v>
      </c>
      <c r="H621" s="4">
        <v>44905</v>
      </c>
      <c r="I621" s="7">
        <v>561800</v>
      </c>
      <c r="J621" s="7">
        <v>210675</v>
      </c>
      <c r="K621" s="5">
        <f t="shared" si="23"/>
        <v>22073.788849161134</v>
      </c>
      <c r="L621" s="5">
        <f t="shared" si="23"/>
        <v>8277.6708184354247</v>
      </c>
      <c r="M621" s="104" t="s">
        <v>1732</v>
      </c>
      <c r="N621" s="43" t="s">
        <v>5</v>
      </c>
      <c r="O621" s="44" t="s">
        <v>919</v>
      </c>
      <c r="P621" s="148">
        <v>33</v>
      </c>
      <c r="Q621" s="48"/>
      <c r="S621"/>
      <c r="T621"/>
    </row>
    <row r="622" spans="2:20" s="14" customFormat="1" ht="26.25" x14ac:dyDescent="0.25">
      <c r="B622" s="155"/>
      <c r="C622" s="34" t="s">
        <v>19</v>
      </c>
      <c r="D622" s="142" t="s">
        <v>33</v>
      </c>
      <c r="E622" s="143" t="s">
        <v>2026</v>
      </c>
      <c r="F622" s="43" t="s">
        <v>2142</v>
      </c>
      <c r="G622" s="4">
        <v>44044</v>
      </c>
      <c r="H622" s="4">
        <v>44905</v>
      </c>
      <c r="I622" s="7">
        <v>507500</v>
      </c>
      <c r="J622" s="7">
        <v>190312</v>
      </c>
      <c r="K622" s="5">
        <f t="shared" si="23"/>
        <v>19940.277395780126</v>
      </c>
      <c r="L622" s="5">
        <f t="shared" si="23"/>
        <v>7477.5843778240542</v>
      </c>
      <c r="M622" s="104" t="s">
        <v>1732</v>
      </c>
      <c r="N622" s="43" t="s">
        <v>5</v>
      </c>
      <c r="O622" s="44" t="s">
        <v>919</v>
      </c>
      <c r="P622" s="148">
        <v>31</v>
      </c>
      <c r="Q622" s="48"/>
      <c r="S622"/>
      <c r="T622"/>
    </row>
    <row r="623" spans="2:20" s="14" customFormat="1" ht="26.25" x14ac:dyDescent="0.25">
      <c r="B623" s="155"/>
      <c r="C623" s="8" t="s">
        <v>19</v>
      </c>
      <c r="D623" s="142" t="s">
        <v>1990</v>
      </c>
      <c r="E623" s="143" t="s">
        <v>2069</v>
      </c>
      <c r="F623" s="43" t="s">
        <v>1560</v>
      </c>
      <c r="G623" s="4">
        <v>44198</v>
      </c>
      <c r="H623" s="4">
        <v>44928</v>
      </c>
      <c r="I623" s="7">
        <v>3150000</v>
      </c>
      <c r="J623" s="7">
        <v>1181250</v>
      </c>
      <c r="K623" s="5">
        <f t="shared" si="23"/>
        <v>123767.23900829043</v>
      </c>
      <c r="L623" s="5">
        <f t="shared" si="23"/>
        <v>46412.714628108915</v>
      </c>
      <c r="M623" s="104" t="s">
        <v>2185</v>
      </c>
      <c r="N623" s="43" t="s">
        <v>63</v>
      </c>
      <c r="O623" s="44" t="s">
        <v>919</v>
      </c>
      <c r="P623" s="148">
        <v>18</v>
      </c>
      <c r="Q623" s="48"/>
      <c r="S623"/>
      <c r="T623"/>
    </row>
    <row r="624" spans="2:20" s="14" customFormat="1" ht="26.25" x14ac:dyDescent="0.25">
      <c r="B624" s="155"/>
      <c r="C624" s="34" t="s">
        <v>19</v>
      </c>
      <c r="D624" s="142" t="s">
        <v>1990</v>
      </c>
      <c r="E624" s="143" t="s">
        <v>2027</v>
      </c>
      <c r="F624" s="43" t="s">
        <v>1560</v>
      </c>
      <c r="G624" s="4">
        <v>44198</v>
      </c>
      <c r="H624" s="4">
        <v>44928</v>
      </c>
      <c r="I624" s="7">
        <v>1922500</v>
      </c>
      <c r="J624" s="7">
        <v>720937</v>
      </c>
      <c r="K624" s="5">
        <f t="shared" si="23"/>
        <v>75537.306982043927</v>
      </c>
      <c r="L624" s="5">
        <f t="shared" si="23"/>
        <v>28326.47047267298</v>
      </c>
      <c r="M624" s="104" t="s">
        <v>2185</v>
      </c>
      <c r="N624" s="43" t="s">
        <v>63</v>
      </c>
      <c r="O624" s="44" t="s">
        <v>919</v>
      </c>
      <c r="P624" s="148">
        <v>18</v>
      </c>
      <c r="Q624" s="48"/>
      <c r="S624"/>
      <c r="T624"/>
    </row>
    <row r="625" spans="2:20" s="14" customFormat="1" ht="26.25" x14ac:dyDescent="0.25">
      <c r="B625" s="155"/>
      <c r="C625" s="8" t="s">
        <v>19</v>
      </c>
      <c r="D625" s="142" t="s">
        <v>2004</v>
      </c>
      <c r="E625" s="143" t="s">
        <v>225</v>
      </c>
      <c r="F625" s="43" t="s">
        <v>1560</v>
      </c>
      <c r="G625" s="4">
        <v>44198</v>
      </c>
      <c r="H625" s="4">
        <v>44928</v>
      </c>
      <c r="I625" s="7">
        <v>1811000</v>
      </c>
      <c r="J625" s="7">
        <v>679125</v>
      </c>
      <c r="K625" s="5">
        <f t="shared" si="23"/>
        <v>71156.33963302031</v>
      </c>
      <c r="L625" s="5">
        <f t="shared" si="23"/>
        <v>26683.627362382616</v>
      </c>
      <c r="M625" s="104" t="s">
        <v>2186</v>
      </c>
      <c r="N625" s="43" t="s">
        <v>104</v>
      </c>
      <c r="O625" s="44" t="s">
        <v>919</v>
      </c>
      <c r="P625" s="148">
        <v>20</v>
      </c>
      <c r="Q625" s="48"/>
      <c r="S625"/>
      <c r="T625"/>
    </row>
    <row r="626" spans="2:20" s="14" customFormat="1" ht="51.75" x14ac:dyDescent="0.25">
      <c r="B626" s="155"/>
      <c r="C626" s="34" t="s">
        <v>19</v>
      </c>
      <c r="D626" s="142" t="s">
        <v>1450</v>
      </c>
      <c r="E626" s="143" t="s">
        <v>2072</v>
      </c>
      <c r="F626" s="43" t="s">
        <v>1152</v>
      </c>
      <c r="G626" s="4">
        <v>43952</v>
      </c>
      <c r="H626" s="4">
        <v>44561</v>
      </c>
      <c r="I626" s="7">
        <v>1325500</v>
      </c>
      <c r="J626" s="7">
        <v>497062</v>
      </c>
      <c r="K626" s="5">
        <f t="shared" si="23"/>
        <v>52080.468350948882</v>
      </c>
      <c r="L626" s="5">
        <f t="shared" si="23"/>
        <v>19530.155986012338</v>
      </c>
      <c r="M626" s="104">
        <v>67552</v>
      </c>
      <c r="N626" s="96" t="s">
        <v>104</v>
      </c>
      <c r="O626" s="44" t="s">
        <v>919</v>
      </c>
      <c r="P626" s="148">
        <v>31</v>
      </c>
      <c r="Q626" s="48"/>
      <c r="S626"/>
      <c r="T626"/>
    </row>
    <row r="627" spans="2:20" s="14" customFormat="1" ht="26.25" x14ac:dyDescent="0.25">
      <c r="B627" s="155"/>
      <c r="C627" s="8" t="s">
        <v>19</v>
      </c>
      <c r="D627" s="142" t="s">
        <v>1282</v>
      </c>
      <c r="E627" s="143" t="s">
        <v>2028</v>
      </c>
      <c r="F627" s="43" t="s">
        <v>224</v>
      </c>
      <c r="G627" s="4">
        <v>44198</v>
      </c>
      <c r="H627" s="4">
        <v>44928</v>
      </c>
      <c r="I627" s="7">
        <v>1185000</v>
      </c>
      <c r="J627" s="7">
        <v>444375</v>
      </c>
      <c r="K627" s="5">
        <f t="shared" si="23"/>
        <v>46560.056579309261</v>
      </c>
      <c r="L627" s="5">
        <f t="shared" si="23"/>
        <v>17460.021217240974</v>
      </c>
      <c r="M627" s="104" t="s">
        <v>1330</v>
      </c>
      <c r="N627" s="43" t="s">
        <v>104</v>
      </c>
      <c r="O627" s="44" t="s">
        <v>919</v>
      </c>
      <c r="P627" s="148">
        <v>17</v>
      </c>
      <c r="Q627" s="48"/>
      <c r="S627"/>
      <c r="T627"/>
    </row>
    <row r="628" spans="2:20" s="14" customFormat="1" ht="26.25" x14ac:dyDescent="0.25">
      <c r="B628" s="155"/>
      <c r="C628" s="34" t="s">
        <v>19</v>
      </c>
      <c r="D628" s="142" t="s">
        <v>341</v>
      </c>
      <c r="E628" s="143" t="s">
        <v>2029</v>
      </c>
      <c r="F628" s="43" t="s">
        <v>2143</v>
      </c>
      <c r="G628" s="4">
        <v>43955</v>
      </c>
      <c r="H628" s="4">
        <v>44834</v>
      </c>
      <c r="I628" s="7">
        <v>650000</v>
      </c>
      <c r="J628" s="7">
        <v>243750</v>
      </c>
      <c r="K628" s="5">
        <f t="shared" si="23"/>
        <v>25539.271541393264</v>
      </c>
      <c r="L628" s="5">
        <f t="shared" si="23"/>
        <v>9577.2268280224744</v>
      </c>
      <c r="M628" s="104" t="s">
        <v>1338</v>
      </c>
      <c r="N628" s="43" t="s">
        <v>5</v>
      </c>
      <c r="O628" s="44" t="s">
        <v>919</v>
      </c>
      <c r="P628" s="148">
        <v>25</v>
      </c>
      <c r="Q628" s="48"/>
      <c r="S628"/>
      <c r="T628"/>
    </row>
    <row r="629" spans="2:20" s="14" customFormat="1" ht="26.25" x14ac:dyDescent="0.25">
      <c r="B629" s="155"/>
      <c r="C629" s="8" t="s">
        <v>19</v>
      </c>
      <c r="D629" s="142" t="s">
        <v>1991</v>
      </c>
      <c r="E629" s="143" t="s">
        <v>2030</v>
      </c>
      <c r="F629" s="43" t="s">
        <v>1560</v>
      </c>
      <c r="G629" s="4">
        <v>44198</v>
      </c>
      <c r="H629" s="4">
        <v>44955</v>
      </c>
      <c r="I629" s="7">
        <v>1783000</v>
      </c>
      <c r="J629" s="7">
        <v>668625</v>
      </c>
      <c r="K629" s="5">
        <f t="shared" si="23"/>
        <v>70056.186397391066</v>
      </c>
      <c r="L629" s="5">
        <f t="shared" si="23"/>
        <v>26271.069899021648</v>
      </c>
      <c r="M629" s="104" t="s">
        <v>2191</v>
      </c>
      <c r="N629" s="43" t="s">
        <v>5</v>
      </c>
      <c r="O629" s="44" t="s">
        <v>919</v>
      </c>
      <c r="P629" s="148">
        <v>20</v>
      </c>
      <c r="Q629" s="48"/>
      <c r="S629"/>
      <c r="T629"/>
    </row>
    <row r="630" spans="2:20" s="14" customFormat="1" ht="51.75" x14ac:dyDescent="0.25">
      <c r="B630" s="155"/>
      <c r="C630" s="34" t="s">
        <v>19</v>
      </c>
      <c r="D630" s="142" t="s">
        <v>2003</v>
      </c>
      <c r="E630" s="143" t="s">
        <v>2053</v>
      </c>
      <c r="F630" s="43" t="s">
        <v>2144</v>
      </c>
      <c r="G630" s="4">
        <v>43952</v>
      </c>
      <c r="H630" s="4">
        <v>44926</v>
      </c>
      <c r="I630" s="7">
        <v>657827</v>
      </c>
      <c r="J630" s="7">
        <v>246684</v>
      </c>
      <c r="K630" s="5">
        <f t="shared" si="23"/>
        <v>25846.803661938626</v>
      </c>
      <c r="L630" s="5">
        <f t="shared" si="23"/>
        <v>9692.5071706416256</v>
      </c>
      <c r="M630" s="104" t="s">
        <v>2192</v>
      </c>
      <c r="N630" s="43" t="s">
        <v>9</v>
      </c>
      <c r="O630" s="44" t="s">
        <v>919</v>
      </c>
      <c r="P630" s="148">
        <v>38</v>
      </c>
      <c r="Q630" s="48"/>
      <c r="S630"/>
      <c r="T630"/>
    </row>
    <row r="631" spans="2:20" s="14" customFormat="1" ht="39" x14ac:dyDescent="0.25">
      <c r="B631" s="155"/>
      <c r="C631" s="8" t="s">
        <v>19</v>
      </c>
      <c r="D631" s="144" t="s">
        <v>576</v>
      </c>
      <c r="E631" s="145" t="s">
        <v>2031</v>
      </c>
      <c r="F631" s="43" t="s">
        <v>2145</v>
      </c>
      <c r="G631" s="4">
        <v>43983</v>
      </c>
      <c r="H631" s="4">
        <v>44712</v>
      </c>
      <c r="I631" s="7">
        <v>160000</v>
      </c>
      <c r="J631" s="7">
        <v>60000</v>
      </c>
      <c r="K631" s="5">
        <f t="shared" si="23"/>
        <v>6286.5899178814188</v>
      </c>
      <c r="L631" s="5">
        <f t="shared" si="23"/>
        <v>2357.4712192055322</v>
      </c>
      <c r="M631" s="104" t="s">
        <v>1704</v>
      </c>
      <c r="N631" s="43" t="s">
        <v>5</v>
      </c>
      <c r="O631" s="44" t="s">
        <v>919</v>
      </c>
      <c r="P631" s="148">
        <v>28</v>
      </c>
      <c r="Q631" s="48"/>
      <c r="S631"/>
      <c r="T631"/>
    </row>
    <row r="632" spans="2:20" s="14" customFormat="1" ht="39" x14ac:dyDescent="0.25">
      <c r="B632" s="155"/>
      <c r="C632" s="34" t="s">
        <v>19</v>
      </c>
      <c r="D632" s="142" t="s">
        <v>576</v>
      </c>
      <c r="E632" s="143" t="s">
        <v>2032</v>
      </c>
      <c r="F632" s="43" t="s">
        <v>2146</v>
      </c>
      <c r="G632" s="4">
        <v>43983</v>
      </c>
      <c r="H632" s="4">
        <v>44196</v>
      </c>
      <c r="I632" s="7">
        <v>83000</v>
      </c>
      <c r="J632" s="7">
        <v>31125</v>
      </c>
      <c r="K632" s="5">
        <f t="shared" si="23"/>
        <v>3261.1685199009862</v>
      </c>
      <c r="L632" s="5">
        <f t="shared" si="23"/>
        <v>1222.9381949628698</v>
      </c>
      <c r="M632" s="104" t="s">
        <v>1704</v>
      </c>
      <c r="N632" s="43" t="s">
        <v>5</v>
      </c>
      <c r="O632" s="44" t="s">
        <v>919</v>
      </c>
      <c r="P632" s="148">
        <v>28</v>
      </c>
      <c r="Q632" s="48"/>
      <c r="S632"/>
      <c r="T632"/>
    </row>
    <row r="633" spans="2:20" s="14" customFormat="1" ht="64.5" x14ac:dyDescent="0.25">
      <c r="B633" s="155"/>
      <c r="C633" s="8" t="s">
        <v>19</v>
      </c>
      <c r="D633" s="142" t="s">
        <v>105</v>
      </c>
      <c r="E633" s="143" t="s">
        <v>1492</v>
      </c>
      <c r="F633" s="43" t="s">
        <v>2147</v>
      </c>
      <c r="G633" s="4">
        <v>43949</v>
      </c>
      <c r="H633" s="4">
        <v>44165</v>
      </c>
      <c r="I633" s="7">
        <v>195000</v>
      </c>
      <c r="J633" s="7">
        <v>73125</v>
      </c>
      <c r="K633" s="5">
        <f t="shared" si="23"/>
        <v>7661.7814624179791</v>
      </c>
      <c r="L633" s="5">
        <f t="shared" si="23"/>
        <v>2873.1680484067424</v>
      </c>
      <c r="M633" s="104" t="s">
        <v>1730</v>
      </c>
      <c r="N633" s="43" t="s">
        <v>72</v>
      </c>
      <c r="O633" s="44" t="s">
        <v>919</v>
      </c>
      <c r="P633" s="148">
        <v>35</v>
      </c>
      <c r="Q633" s="48"/>
      <c r="S633"/>
      <c r="T633"/>
    </row>
    <row r="634" spans="2:20" s="14" customFormat="1" ht="26.25" x14ac:dyDescent="0.25">
      <c r="B634" s="155"/>
      <c r="C634" s="34" t="s">
        <v>19</v>
      </c>
      <c r="D634" s="142" t="s">
        <v>1992</v>
      </c>
      <c r="E634" s="143" t="s">
        <v>2033</v>
      </c>
      <c r="F634" s="43" t="s">
        <v>224</v>
      </c>
      <c r="G634" s="4">
        <v>44198</v>
      </c>
      <c r="H634" s="4">
        <v>44928</v>
      </c>
      <c r="I634" s="7">
        <v>1482878</v>
      </c>
      <c r="J634" s="7">
        <v>556079</v>
      </c>
      <c r="K634" s="5">
        <f t="shared" si="23"/>
        <v>58264.036776551016</v>
      </c>
      <c r="L634" s="5">
        <f t="shared" si="23"/>
        <v>21849.003968409885</v>
      </c>
      <c r="M634" s="104" t="s">
        <v>2193</v>
      </c>
      <c r="N634" s="43" t="s">
        <v>104</v>
      </c>
      <c r="O634" s="44" t="s">
        <v>919</v>
      </c>
      <c r="P634" s="148">
        <v>19</v>
      </c>
      <c r="Q634" s="48"/>
      <c r="S634"/>
      <c r="T634"/>
    </row>
    <row r="635" spans="2:20" s="14" customFormat="1" ht="26.25" x14ac:dyDescent="0.25">
      <c r="B635" s="155"/>
      <c r="C635" s="8" t="s">
        <v>19</v>
      </c>
      <c r="D635" s="142" t="s">
        <v>1993</v>
      </c>
      <c r="E635" s="143" t="s">
        <v>2034</v>
      </c>
      <c r="F635" s="43" t="s">
        <v>2148</v>
      </c>
      <c r="G635" s="4">
        <v>44198</v>
      </c>
      <c r="H635" s="4">
        <v>44928</v>
      </c>
      <c r="I635" s="7">
        <v>2000000</v>
      </c>
      <c r="J635" s="7">
        <v>750000</v>
      </c>
      <c r="K635" s="5">
        <f t="shared" si="23"/>
        <v>78582.373973517737</v>
      </c>
      <c r="L635" s="5">
        <f t="shared" si="23"/>
        <v>29468.390240069151</v>
      </c>
      <c r="M635" s="104" t="s">
        <v>2194</v>
      </c>
      <c r="N635" s="96" t="s">
        <v>104</v>
      </c>
      <c r="O635" s="44" t="s">
        <v>919</v>
      </c>
      <c r="P635" s="148">
        <v>26</v>
      </c>
      <c r="Q635" s="48"/>
      <c r="S635"/>
      <c r="T635"/>
    </row>
    <row r="636" spans="2:20" s="14" customFormat="1" ht="77.25" x14ac:dyDescent="0.25">
      <c r="B636" s="155"/>
      <c r="C636" s="34" t="s">
        <v>19</v>
      </c>
      <c r="D636" s="142" t="s">
        <v>1446</v>
      </c>
      <c r="E636" s="143" t="s">
        <v>2035</v>
      </c>
      <c r="F636" s="43" t="s">
        <v>2149</v>
      </c>
      <c r="G636" s="4">
        <v>44166</v>
      </c>
      <c r="H636" s="4">
        <v>44773</v>
      </c>
      <c r="I636" s="7">
        <v>2115000</v>
      </c>
      <c r="J636" s="7">
        <v>793125</v>
      </c>
      <c r="K636" s="5">
        <f t="shared" si="23"/>
        <v>83100.860476995003</v>
      </c>
      <c r="L636" s="5">
        <f t="shared" si="23"/>
        <v>31162.82267887313</v>
      </c>
      <c r="M636" s="104" t="s">
        <v>1351</v>
      </c>
      <c r="N636" s="43" t="s">
        <v>5</v>
      </c>
      <c r="O636" s="44" t="s">
        <v>919</v>
      </c>
      <c r="P636" s="148">
        <v>26</v>
      </c>
      <c r="Q636" s="48"/>
      <c r="S636"/>
      <c r="T636"/>
    </row>
    <row r="637" spans="2:20" s="14" customFormat="1" ht="51.75" x14ac:dyDescent="0.25">
      <c r="B637" s="155"/>
      <c r="C637" s="8" t="s">
        <v>19</v>
      </c>
      <c r="D637" s="142" t="s">
        <v>1992</v>
      </c>
      <c r="E637" s="143" t="s">
        <v>2050</v>
      </c>
      <c r="F637" s="43" t="s">
        <v>2150</v>
      </c>
      <c r="G637" s="4">
        <v>44198</v>
      </c>
      <c r="H637" s="4">
        <v>44928</v>
      </c>
      <c r="I637" s="7">
        <v>4999998</v>
      </c>
      <c r="J637" s="7">
        <v>1874999</v>
      </c>
      <c r="K637" s="5">
        <f t="shared" si="23"/>
        <v>196455.85635142037</v>
      </c>
      <c r="L637" s="5">
        <f t="shared" si="23"/>
        <v>73670.936308985896</v>
      </c>
      <c r="M637" s="104" t="s">
        <v>2193</v>
      </c>
      <c r="N637" s="43" t="s">
        <v>104</v>
      </c>
      <c r="O637" s="44" t="s">
        <v>919</v>
      </c>
      <c r="P637" s="148">
        <v>18</v>
      </c>
      <c r="Q637" s="48"/>
      <c r="S637"/>
      <c r="T637"/>
    </row>
    <row r="638" spans="2:20" s="14" customFormat="1" ht="90" x14ac:dyDescent="0.25">
      <c r="B638" s="155"/>
      <c r="C638" s="34" t="s">
        <v>19</v>
      </c>
      <c r="D638" s="142" t="s">
        <v>2009</v>
      </c>
      <c r="E638" s="143" t="s">
        <v>2062</v>
      </c>
      <c r="F638" s="43" t="s">
        <v>2151</v>
      </c>
      <c r="G638" s="4">
        <v>44224</v>
      </c>
      <c r="H638" s="4">
        <v>44581</v>
      </c>
      <c r="I638" s="7">
        <v>1038000</v>
      </c>
      <c r="J638" s="7">
        <v>389250</v>
      </c>
      <c r="K638" s="5">
        <f t="shared" si="23"/>
        <v>40784.252092255709</v>
      </c>
      <c r="L638" s="5">
        <f t="shared" si="23"/>
        <v>15294.09453459589</v>
      </c>
      <c r="M638" s="104" t="s">
        <v>2194</v>
      </c>
      <c r="N638" s="43" t="s">
        <v>104</v>
      </c>
      <c r="O638" s="44" t="s">
        <v>919</v>
      </c>
      <c r="P638" s="148">
        <v>34</v>
      </c>
      <c r="Q638" s="48"/>
      <c r="S638"/>
      <c r="T638"/>
    </row>
    <row r="639" spans="2:20" s="14" customFormat="1" ht="90" x14ac:dyDescent="0.25">
      <c r="B639" s="155"/>
      <c r="C639" s="8" t="s">
        <v>19</v>
      </c>
      <c r="D639" s="142" t="s">
        <v>2009</v>
      </c>
      <c r="E639" s="143" t="s">
        <v>2073</v>
      </c>
      <c r="F639" s="43" t="s">
        <v>2152</v>
      </c>
      <c r="G639" s="4">
        <v>44224</v>
      </c>
      <c r="H639" s="4">
        <v>44581</v>
      </c>
      <c r="I639" s="7">
        <v>1270000</v>
      </c>
      <c r="J639" s="7">
        <v>476250</v>
      </c>
      <c r="K639" s="5">
        <f t="shared" si="23"/>
        <v>49899.807473183762</v>
      </c>
      <c r="L639" s="5">
        <f t="shared" si="23"/>
        <v>18712.427802443912</v>
      </c>
      <c r="M639" s="104" t="s">
        <v>2194</v>
      </c>
      <c r="N639" s="43" t="s">
        <v>104</v>
      </c>
      <c r="O639" s="44" t="s">
        <v>919</v>
      </c>
      <c r="P639" s="148">
        <v>34</v>
      </c>
      <c r="Q639" s="48"/>
      <c r="S639"/>
      <c r="T639"/>
    </row>
    <row r="640" spans="2:20" s="14" customFormat="1" ht="26.25" x14ac:dyDescent="0.25">
      <c r="B640" s="155"/>
      <c r="C640" s="34" t="s">
        <v>19</v>
      </c>
      <c r="D640" s="142" t="s">
        <v>1994</v>
      </c>
      <c r="E640" s="143" t="s">
        <v>2036</v>
      </c>
      <c r="F640" s="43" t="s">
        <v>2153</v>
      </c>
      <c r="G640" s="4">
        <v>44044</v>
      </c>
      <c r="H640" s="4">
        <v>44905</v>
      </c>
      <c r="I640" s="7">
        <v>7259982</v>
      </c>
      <c r="J640" s="7">
        <v>2722492</v>
      </c>
      <c r="K640" s="5">
        <f t="shared" si="23"/>
        <v>285253.3102825036</v>
      </c>
      <c r="L640" s="5">
        <f t="shared" si="23"/>
        <v>106969.94224195513</v>
      </c>
      <c r="M640" s="104" t="s">
        <v>2195</v>
      </c>
      <c r="N640" s="96" t="s">
        <v>63</v>
      </c>
      <c r="O640" s="44" t="s">
        <v>919</v>
      </c>
      <c r="P640" s="148">
        <v>25</v>
      </c>
      <c r="Q640" s="48"/>
      <c r="S640"/>
      <c r="T640"/>
    </row>
    <row r="641" spans="2:20" s="14" customFormat="1" ht="77.25" x14ac:dyDescent="0.25">
      <c r="B641" s="155"/>
      <c r="C641" s="8" t="s">
        <v>19</v>
      </c>
      <c r="D641" s="142" t="s">
        <v>1995</v>
      </c>
      <c r="E641" s="143" t="s">
        <v>2037</v>
      </c>
      <c r="F641" s="43" t="s">
        <v>2154</v>
      </c>
      <c r="G641" s="4">
        <v>43983</v>
      </c>
      <c r="H641" s="4">
        <v>44681</v>
      </c>
      <c r="I641" s="7">
        <v>1149200</v>
      </c>
      <c r="J641" s="7">
        <v>430950</v>
      </c>
      <c r="K641" s="5">
        <f t="shared" si="23"/>
        <v>45153.432085183289</v>
      </c>
      <c r="L641" s="5">
        <f t="shared" si="23"/>
        <v>16932.537031943735</v>
      </c>
      <c r="M641" s="104" t="s">
        <v>2196</v>
      </c>
      <c r="N641" s="43" t="s">
        <v>5</v>
      </c>
      <c r="O641" s="44" t="s">
        <v>919</v>
      </c>
      <c r="P641" s="148">
        <v>23</v>
      </c>
      <c r="Q641" s="48"/>
      <c r="S641"/>
      <c r="T641"/>
    </row>
    <row r="642" spans="2:20" s="14" customFormat="1" ht="90" x14ac:dyDescent="0.25">
      <c r="B642" s="155"/>
      <c r="C642" s="34" t="s">
        <v>19</v>
      </c>
      <c r="D642" s="142" t="s">
        <v>3</v>
      </c>
      <c r="E642" s="143" t="s">
        <v>2074</v>
      </c>
      <c r="F642" s="43" t="s">
        <v>2155</v>
      </c>
      <c r="G642" s="4">
        <v>44105</v>
      </c>
      <c r="H642" s="4">
        <v>44926</v>
      </c>
      <c r="I642" s="7">
        <v>3650000</v>
      </c>
      <c r="J642" s="7">
        <v>1368750</v>
      </c>
      <c r="K642" s="5">
        <f t="shared" si="23"/>
        <v>143412.83250166988</v>
      </c>
      <c r="L642" s="5">
        <f t="shared" si="23"/>
        <v>53779.812188126205</v>
      </c>
      <c r="M642" s="104" t="s">
        <v>973</v>
      </c>
      <c r="N642" s="43" t="s">
        <v>5</v>
      </c>
      <c r="O642" s="44" t="s">
        <v>919</v>
      </c>
      <c r="P642" s="148">
        <v>25</v>
      </c>
      <c r="Q642" s="48"/>
      <c r="S642"/>
      <c r="T642"/>
    </row>
    <row r="643" spans="2:20" s="14" customFormat="1" ht="26.25" x14ac:dyDescent="0.25">
      <c r="B643" s="155"/>
      <c r="C643" s="8" t="s">
        <v>19</v>
      </c>
      <c r="D643" s="142" t="s">
        <v>1996</v>
      </c>
      <c r="E643" s="143" t="s">
        <v>1555</v>
      </c>
      <c r="F643" s="43" t="s">
        <v>1560</v>
      </c>
      <c r="G643" s="4">
        <v>44164</v>
      </c>
      <c r="H643" s="4">
        <v>44894</v>
      </c>
      <c r="I643" s="7">
        <v>1013846</v>
      </c>
      <c r="J643" s="7">
        <v>380192</v>
      </c>
      <c r="K643" s="5">
        <f t="shared" si="23"/>
        <v>39835.212761777533</v>
      </c>
      <c r="L643" s="5">
        <f t="shared" si="23"/>
        <v>14938.194962869828</v>
      </c>
      <c r="M643" s="104" t="s">
        <v>2197</v>
      </c>
      <c r="N643" s="43" t="s">
        <v>309</v>
      </c>
      <c r="O643" s="44" t="s">
        <v>919</v>
      </c>
      <c r="P643" s="148">
        <v>19</v>
      </c>
      <c r="Q643" s="48"/>
      <c r="S643"/>
      <c r="T643"/>
    </row>
    <row r="644" spans="2:20" s="14" customFormat="1" ht="51.75" x14ac:dyDescent="0.25">
      <c r="B644" s="155"/>
      <c r="C644" s="34" t="s">
        <v>19</v>
      </c>
      <c r="D644" s="142" t="s">
        <v>1756</v>
      </c>
      <c r="E644" s="143" t="s">
        <v>2070</v>
      </c>
      <c r="F644" s="43" t="s">
        <v>2156</v>
      </c>
      <c r="G644" s="4">
        <v>44105</v>
      </c>
      <c r="H644" s="4">
        <v>44469</v>
      </c>
      <c r="I644" s="7">
        <v>929500</v>
      </c>
      <c r="J644" s="7">
        <v>348562</v>
      </c>
      <c r="K644" s="5">
        <f t="shared" si="23"/>
        <v>36521.158304192366</v>
      </c>
      <c r="L644" s="5">
        <f t="shared" si="23"/>
        <v>13695.414718478645</v>
      </c>
      <c r="M644" s="104" t="s">
        <v>1900</v>
      </c>
      <c r="N644" s="43" t="s">
        <v>104</v>
      </c>
      <c r="O644" s="44" t="s">
        <v>919</v>
      </c>
      <c r="P644" s="148">
        <v>37</v>
      </c>
      <c r="Q644" s="48"/>
      <c r="S644"/>
      <c r="T644"/>
    </row>
    <row r="645" spans="2:20" s="14" customFormat="1" ht="51.75" x14ac:dyDescent="0.25">
      <c r="B645" s="155"/>
      <c r="C645" s="8" t="s">
        <v>19</v>
      </c>
      <c r="D645" s="142" t="s">
        <v>2009</v>
      </c>
      <c r="E645" s="143" t="s">
        <v>2065</v>
      </c>
      <c r="F645" s="43" t="s">
        <v>2157</v>
      </c>
      <c r="G645" s="4">
        <v>44224</v>
      </c>
      <c r="H645" s="4">
        <v>44581</v>
      </c>
      <c r="I645" s="7">
        <v>3569500</v>
      </c>
      <c r="J645" s="7">
        <v>1338562</v>
      </c>
      <c r="K645" s="5">
        <f t="shared" si="23"/>
        <v>140249.89194923578</v>
      </c>
      <c r="L645" s="5">
        <f t="shared" si="23"/>
        <v>52593.689835369929</v>
      </c>
      <c r="M645" s="104" t="s">
        <v>2194</v>
      </c>
      <c r="N645" s="43" t="s">
        <v>104</v>
      </c>
      <c r="O645" s="44" t="s">
        <v>919</v>
      </c>
      <c r="P645" s="148">
        <v>34</v>
      </c>
      <c r="Q645" s="48"/>
      <c r="S645"/>
      <c r="T645"/>
    </row>
    <row r="646" spans="2:20" s="14" customFormat="1" ht="64.5" x14ac:dyDescent="0.25">
      <c r="B646" s="155"/>
      <c r="C646" s="34" t="s">
        <v>19</v>
      </c>
      <c r="D646" s="142" t="s">
        <v>1453</v>
      </c>
      <c r="E646" s="143" t="s">
        <v>2038</v>
      </c>
      <c r="F646" s="43" t="s">
        <v>2158</v>
      </c>
      <c r="G646" s="4">
        <v>44075</v>
      </c>
      <c r="H646" s="4">
        <v>44561</v>
      </c>
      <c r="I646" s="7">
        <v>1500000</v>
      </c>
      <c r="J646" s="7">
        <v>562500</v>
      </c>
      <c r="K646" s="5">
        <f t="shared" si="23"/>
        <v>58936.780480138303</v>
      </c>
      <c r="L646" s="5">
        <f t="shared" si="23"/>
        <v>22101.292680051865</v>
      </c>
      <c r="M646" s="104" t="s">
        <v>1711</v>
      </c>
      <c r="N646" s="43" t="s">
        <v>5</v>
      </c>
      <c r="O646" s="44" t="s">
        <v>919</v>
      </c>
      <c r="P646" s="148">
        <v>25</v>
      </c>
      <c r="Q646" s="48"/>
      <c r="S646"/>
      <c r="T646"/>
    </row>
    <row r="647" spans="2:20" s="14" customFormat="1" ht="26.25" x14ac:dyDescent="0.25">
      <c r="B647" s="155"/>
      <c r="C647" s="8" t="s">
        <v>19</v>
      </c>
      <c r="D647" s="142" t="s">
        <v>2010</v>
      </c>
      <c r="E647" s="143" t="s">
        <v>2066</v>
      </c>
      <c r="F647" s="43" t="s">
        <v>2159</v>
      </c>
      <c r="G647" s="4">
        <v>44198</v>
      </c>
      <c r="H647" s="4">
        <v>44928</v>
      </c>
      <c r="I647" s="7">
        <v>3630000</v>
      </c>
      <c r="J647" s="7">
        <v>1361250</v>
      </c>
      <c r="K647" s="5">
        <f t="shared" si="23"/>
        <v>142627.0087619347</v>
      </c>
      <c r="L647" s="5">
        <f t="shared" si="23"/>
        <v>53485.128285725514</v>
      </c>
      <c r="M647" s="104" t="s">
        <v>1369</v>
      </c>
      <c r="N647" s="96" t="s">
        <v>45</v>
      </c>
      <c r="O647" s="44" t="s">
        <v>919</v>
      </c>
      <c r="P647" s="148">
        <v>19</v>
      </c>
      <c r="Q647" s="48"/>
      <c r="S647"/>
      <c r="T647"/>
    </row>
    <row r="648" spans="2:20" s="14" customFormat="1" ht="90" x14ac:dyDescent="0.25">
      <c r="B648" s="155"/>
      <c r="C648" s="34" t="s">
        <v>19</v>
      </c>
      <c r="D648" s="142" t="s">
        <v>1997</v>
      </c>
      <c r="E648" s="143" t="s">
        <v>2039</v>
      </c>
      <c r="F648" s="43" t="s">
        <v>2160</v>
      </c>
      <c r="G648" s="4">
        <v>44224</v>
      </c>
      <c r="H648" s="4">
        <v>44581</v>
      </c>
      <c r="I648" s="7">
        <v>980500</v>
      </c>
      <c r="J648" s="7">
        <v>367687</v>
      </c>
      <c r="K648" s="5">
        <f t="shared" si="23"/>
        <v>38525.008840517068</v>
      </c>
      <c r="L648" s="5">
        <f t="shared" si="23"/>
        <v>14446.858669600408</v>
      </c>
      <c r="M648" s="104" t="s">
        <v>982</v>
      </c>
      <c r="N648" s="43" t="s">
        <v>5</v>
      </c>
      <c r="O648" s="44" t="s">
        <v>919</v>
      </c>
      <c r="P648" s="148">
        <v>31</v>
      </c>
      <c r="Q648" s="48"/>
      <c r="S648"/>
      <c r="T648"/>
    </row>
    <row r="649" spans="2:20" s="14" customFormat="1" ht="26.25" x14ac:dyDescent="0.25">
      <c r="B649" s="155"/>
      <c r="C649" s="8" t="s">
        <v>19</v>
      </c>
      <c r="D649" s="142" t="s">
        <v>1998</v>
      </c>
      <c r="E649" s="143" t="s">
        <v>2040</v>
      </c>
      <c r="F649" s="43" t="s">
        <v>1325</v>
      </c>
      <c r="G649" s="4">
        <v>43997</v>
      </c>
      <c r="H649" s="4">
        <v>44377</v>
      </c>
      <c r="I649" s="7">
        <v>561200</v>
      </c>
      <c r="J649" s="7">
        <v>210450</v>
      </c>
      <c r="K649" s="5">
        <f t="shared" si="23"/>
        <v>22050.214136969076</v>
      </c>
      <c r="L649" s="5">
        <f t="shared" si="23"/>
        <v>8268.8303013634031</v>
      </c>
      <c r="M649" s="104" t="s">
        <v>2198</v>
      </c>
      <c r="N649" s="43" t="s">
        <v>104</v>
      </c>
      <c r="O649" s="44" t="s">
        <v>919</v>
      </c>
      <c r="P649" s="148">
        <v>26</v>
      </c>
      <c r="Q649" s="48"/>
      <c r="S649"/>
      <c r="T649"/>
    </row>
    <row r="650" spans="2:20" s="14" customFormat="1" ht="39" x14ac:dyDescent="0.25">
      <c r="B650" s="155"/>
      <c r="C650" s="34" t="s">
        <v>19</v>
      </c>
      <c r="D650" s="142" t="s">
        <v>1286</v>
      </c>
      <c r="E650" s="143" t="s">
        <v>2041</v>
      </c>
      <c r="F650" s="43" t="s">
        <v>2161</v>
      </c>
      <c r="G650" s="4">
        <v>44136</v>
      </c>
      <c r="H650" s="4">
        <v>44742</v>
      </c>
      <c r="I650" s="7">
        <v>743545</v>
      </c>
      <c r="J650" s="7">
        <v>278829</v>
      </c>
      <c r="K650" s="5">
        <f t="shared" si="23"/>
        <v>29214.765628069625</v>
      </c>
      <c r="L650" s="5">
        <f t="shared" si="23"/>
        <v>10955.52237633099</v>
      </c>
      <c r="M650" s="104" t="s">
        <v>2206</v>
      </c>
      <c r="N650" s="43" t="s">
        <v>5</v>
      </c>
      <c r="O650" s="44" t="s">
        <v>919</v>
      </c>
      <c r="P650" s="148">
        <v>22</v>
      </c>
      <c r="Q650" s="48"/>
      <c r="S650"/>
      <c r="T650"/>
    </row>
    <row r="651" spans="2:20" s="14" customFormat="1" ht="77.25" x14ac:dyDescent="0.25">
      <c r="B651" s="155"/>
      <c r="C651" s="8" t="s">
        <v>19</v>
      </c>
      <c r="D651" s="142" t="s">
        <v>46</v>
      </c>
      <c r="E651" s="143" t="s">
        <v>2042</v>
      </c>
      <c r="F651" s="43" t="s">
        <v>2162</v>
      </c>
      <c r="G651" s="4">
        <v>43952</v>
      </c>
      <c r="H651" s="4">
        <v>44470</v>
      </c>
      <c r="I651" s="7">
        <v>560000</v>
      </c>
      <c r="J651" s="7">
        <v>210000</v>
      </c>
      <c r="K651" s="5">
        <f t="shared" si="23"/>
        <v>22003.064712584968</v>
      </c>
      <c r="L651" s="5">
        <f t="shared" si="23"/>
        <v>8251.1492672193617</v>
      </c>
      <c r="M651" s="104" t="s">
        <v>2199</v>
      </c>
      <c r="N651" s="43" t="s">
        <v>48</v>
      </c>
      <c r="O651" s="44" t="s">
        <v>919</v>
      </c>
      <c r="P651" s="148">
        <v>26</v>
      </c>
      <c r="Q651" s="48"/>
      <c r="S651"/>
      <c r="T651"/>
    </row>
    <row r="652" spans="2:20" s="14" customFormat="1" ht="64.5" x14ac:dyDescent="0.25">
      <c r="B652" s="155"/>
      <c r="C652" s="34" t="s">
        <v>19</v>
      </c>
      <c r="D652" s="142" t="s">
        <v>576</v>
      </c>
      <c r="E652" s="143" t="s">
        <v>2043</v>
      </c>
      <c r="F652" s="43" t="s">
        <v>2163</v>
      </c>
      <c r="G652" s="4">
        <v>43983</v>
      </c>
      <c r="H652" s="4">
        <v>44712</v>
      </c>
      <c r="I652" s="7">
        <v>119500</v>
      </c>
      <c r="J652" s="7">
        <v>44812</v>
      </c>
      <c r="K652" s="5">
        <f t="shared" si="23"/>
        <v>4695.2968449176851</v>
      </c>
      <c r="L652" s="5">
        <f t="shared" si="23"/>
        <v>1760.7166712506385</v>
      </c>
      <c r="M652" s="104" t="s">
        <v>1704</v>
      </c>
      <c r="N652" s="43" t="s">
        <v>5</v>
      </c>
      <c r="O652" s="44" t="s">
        <v>919</v>
      </c>
      <c r="P652" s="148">
        <v>30</v>
      </c>
      <c r="Q652" s="48"/>
      <c r="S652"/>
      <c r="T652"/>
    </row>
    <row r="653" spans="2:20" s="14" customFormat="1" ht="77.25" x14ac:dyDescent="0.25">
      <c r="B653" s="155"/>
      <c r="C653" s="8" t="s">
        <v>19</v>
      </c>
      <c r="D653" s="142" t="s">
        <v>85</v>
      </c>
      <c r="E653" s="143" t="s">
        <v>2044</v>
      </c>
      <c r="F653" s="43" t="s">
        <v>2164</v>
      </c>
      <c r="G653" s="4">
        <v>44256</v>
      </c>
      <c r="H653" s="4">
        <v>44742</v>
      </c>
      <c r="I653" s="7">
        <v>3855829</v>
      </c>
      <c r="J653" s="7">
        <v>1445935</v>
      </c>
      <c r="K653" s="5">
        <f t="shared" si="23"/>
        <v>151500.09822796745</v>
      </c>
      <c r="L653" s="5">
        <f t="shared" si="23"/>
        <v>56812.502455699185</v>
      </c>
      <c r="M653" s="104" t="s">
        <v>2200</v>
      </c>
      <c r="N653" s="43" t="s">
        <v>5</v>
      </c>
      <c r="O653" s="44" t="s">
        <v>919</v>
      </c>
      <c r="P653" s="148">
        <v>33</v>
      </c>
      <c r="Q653" s="48"/>
      <c r="S653"/>
      <c r="T653"/>
    </row>
    <row r="654" spans="2:20" s="14" customFormat="1" ht="77.25" x14ac:dyDescent="0.25">
      <c r="B654" s="155"/>
      <c r="C654" s="34" t="s">
        <v>19</v>
      </c>
      <c r="D654" s="142" t="s">
        <v>85</v>
      </c>
      <c r="E654" s="143" t="s">
        <v>2045</v>
      </c>
      <c r="F654" s="43" t="s">
        <v>2165</v>
      </c>
      <c r="G654" s="4">
        <v>44256</v>
      </c>
      <c r="H654" s="4">
        <v>44621</v>
      </c>
      <c r="I654" s="7">
        <v>6924163</v>
      </c>
      <c r="J654" s="7">
        <v>2596560</v>
      </c>
      <c r="K654" s="5">
        <f t="shared" si="23"/>
        <v>272058.58315979724</v>
      </c>
      <c r="L654" s="5">
        <f t="shared" si="23"/>
        <v>102021.92448233861</v>
      </c>
      <c r="M654" s="104" t="s">
        <v>2201</v>
      </c>
      <c r="N654" s="43" t="s">
        <v>5</v>
      </c>
      <c r="O654" s="44" t="s">
        <v>919</v>
      </c>
      <c r="P654" s="148">
        <v>38</v>
      </c>
      <c r="Q654" s="48"/>
      <c r="S654"/>
      <c r="T654"/>
    </row>
    <row r="655" spans="2:20" s="14" customFormat="1" ht="51.75" x14ac:dyDescent="0.25">
      <c r="B655" s="155"/>
      <c r="C655" s="8" t="s">
        <v>19</v>
      </c>
      <c r="D655" s="142" t="s">
        <v>465</v>
      </c>
      <c r="E655" s="143" t="s">
        <v>2054</v>
      </c>
      <c r="F655" s="43" t="s">
        <v>2166</v>
      </c>
      <c r="G655" s="4">
        <v>44155</v>
      </c>
      <c r="H655" s="4">
        <v>44260</v>
      </c>
      <c r="I655" s="7">
        <v>840000</v>
      </c>
      <c r="J655" s="7">
        <v>315000</v>
      </c>
      <c r="K655" s="5">
        <f t="shared" si="23"/>
        <v>33004.597068877447</v>
      </c>
      <c r="L655" s="5">
        <f t="shared" si="23"/>
        <v>12376.723900829043</v>
      </c>
      <c r="M655" s="104" t="s">
        <v>1714</v>
      </c>
      <c r="N655" s="43" t="s">
        <v>63</v>
      </c>
      <c r="O655" s="44" t="s">
        <v>919</v>
      </c>
      <c r="P655" s="148">
        <v>29</v>
      </c>
      <c r="Q655" s="48"/>
      <c r="S655"/>
      <c r="T655"/>
    </row>
    <row r="656" spans="2:20" s="14" customFormat="1" ht="39" x14ac:dyDescent="0.25">
      <c r="B656" s="155"/>
      <c r="C656" s="34" t="s">
        <v>19</v>
      </c>
      <c r="D656" s="142" t="s">
        <v>1291</v>
      </c>
      <c r="E656" s="143" t="s">
        <v>1522</v>
      </c>
      <c r="F656" s="43" t="s">
        <v>2167</v>
      </c>
      <c r="G656" s="4">
        <v>43952</v>
      </c>
      <c r="H656" s="4">
        <v>44166</v>
      </c>
      <c r="I656" s="7">
        <v>159739</v>
      </c>
      <c r="J656" s="7">
        <v>59901</v>
      </c>
      <c r="K656" s="5">
        <f t="shared" si="23"/>
        <v>6276.334918077875</v>
      </c>
      <c r="L656" s="5">
        <f t="shared" si="23"/>
        <v>2353.5813916938432</v>
      </c>
      <c r="M656" s="104" t="s">
        <v>986</v>
      </c>
      <c r="N656" s="43" t="s">
        <v>63</v>
      </c>
      <c r="O656" s="44" t="s">
        <v>919</v>
      </c>
      <c r="P656" s="148">
        <v>24</v>
      </c>
      <c r="Q656" s="48"/>
      <c r="S656"/>
      <c r="T656"/>
    </row>
    <row r="657" spans="2:20" s="14" customFormat="1" ht="90" x14ac:dyDescent="0.25">
      <c r="B657" s="155"/>
      <c r="C657" s="8" t="s">
        <v>19</v>
      </c>
      <c r="D657" s="142" t="s">
        <v>1999</v>
      </c>
      <c r="E657" s="143" t="s">
        <v>2046</v>
      </c>
      <c r="F657" s="43" t="s">
        <v>2168</v>
      </c>
      <c r="G657" s="4">
        <v>44228</v>
      </c>
      <c r="H657" s="4">
        <v>44952</v>
      </c>
      <c r="I657" s="7">
        <v>2751000</v>
      </c>
      <c r="J657" s="7">
        <v>1031625</v>
      </c>
      <c r="K657" s="5">
        <f t="shared" si="23"/>
        <v>108090.05540057365</v>
      </c>
      <c r="L657" s="5">
        <f t="shared" si="23"/>
        <v>40533.770775215118</v>
      </c>
      <c r="M657" s="104" t="s">
        <v>1740</v>
      </c>
      <c r="N657" s="43" t="s">
        <v>104</v>
      </c>
      <c r="O657" s="44" t="s">
        <v>919</v>
      </c>
      <c r="P657" s="148">
        <v>41</v>
      </c>
      <c r="Q657" s="48"/>
      <c r="S657"/>
      <c r="T657"/>
    </row>
    <row r="658" spans="2:20" s="14" customFormat="1" ht="90" x14ac:dyDescent="0.25">
      <c r="B658" s="155"/>
      <c r="C658" s="34" t="s">
        <v>19</v>
      </c>
      <c r="D658" s="142" t="s">
        <v>2000</v>
      </c>
      <c r="E658" s="143" t="s">
        <v>2047</v>
      </c>
      <c r="F658" s="43" t="s">
        <v>2169</v>
      </c>
      <c r="G658" s="4">
        <v>43983</v>
      </c>
      <c r="H658" s="4">
        <v>44682</v>
      </c>
      <c r="I658" s="7">
        <v>618500</v>
      </c>
      <c r="J658" s="7">
        <v>231937</v>
      </c>
      <c r="K658" s="5">
        <f t="shared" si="23"/>
        <v>24301.599151310362</v>
      </c>
      <c r="L658" s="5">
        <f t="shared" si="23"/>
        <v>9113.0800361478923</v>
      </c>
      <c r="M658" s="104" t="s">
        <v>2202</v>
      </c>
      <c r="N658" s="43" t="s">
        <v>48</v>
      </c>
      <c r="O658" s="44" t="s">
        <v>919</v>
      </c>
      <c r="P658" s="148">
        <v>34</v>
      </c>
      <c r="Q658" s="48"/>
      <c r="S658"/>
      <c r="T658"/>
    </row>
    <row r="659" spans="2:20" s="14" customFormat="1" ht="90" x14ac:dyDescent="0.25">
      <c r="B659" s="155"/>
      <c r="C659" s="8" t="s">
        <v>19</v>
      </c>
      <c r="D659" s="142" t="s">
        <v>2001</v>
      </c>
      <c r="E659" s="143" t="s">
        <v>2048</v>
      </c>
      <c r="F659" s="43" t="s">
        <v>2170</v>
      </c>
      <c r="G659" s="4">
        <v>44256</v>
      </c>
      <c r="H659" s="4">
        <v>45016</v>
      </c>
      <c r="I659" s="7">
        <v>2942600</v>
      </c>
      <c r="J659" s="7">
        <v>1103475</v>
      </c>
      <c r="K659" s="5">
        <f t="shared" ref="K659:L674" si="24">I659/$R$3</f>
        <v>115618.24682723665</v>
      </c>
      <c r="L659" s="5">
        <f t="shared" si="24"/>
        <v>43356.842560213743</v>
      </c>
      <c r="M659" s="104" t="s">
        <v>2203</v>
      </c>
      <c r="N659" s="43" t="s">
        <v>104</v>
      </c>
      <c r="O659" s="44" t="s">
        <v>919</v>
      </c>
      <c r="P659" s="148">
        <v>46</v>
      </c>
      <c r="Q659" s="48"/>
      <c r="S659"/>
      <c r="T659"/>
    </row>
    <row r="660" spans="2:20" s="14" customFormat="1" ht="90" x14ac:dyDescent="0.25">
      <c r="B660" s="155"/>
      <c r="C660" s="34" t="s">
        <v>19</v>
      </c>
      <c r="D660" s="142" t="s">
        <v>1460</v>
      </c>
      <c r="E660" s="143" t="s">
        <v>2049</v>
      </c>
      <c r="F660" s="43" t="s">
        <v>2171</v>
      </c>
      <c r="G660" s="4">
        <v>44165</v>
      </c>
      <c r="H660" s="4">
        <v>44530</v>
      </c>
      <c r="I660" s="7">
        <v>307500</v>
      </c>
      <c r="J660" s="7">
        <v>115312</v>
      </c>
      <c r="K660" s="5">
        <f t="shared" si="24"/>
        <v>12082.039998428352</v>
      </c>
      <c r="L660" s="5">
        <f t="shared" si="24"/>
        <v>4530.7453538171385</v>
      </c>
      <c r="M660" s="104" t="s">
        <v>1742</v>
      </c>
      <c r="N660" s="43" t="s">
        <v>104</v>
      </c>
      <c r="O660" s="44" t="s">
        <v>919</v>
      </c>
      <c r="P660" s="148">
        <v>29</v>
      </c>
      <c r="Q660" s="48"/>
      <c r="S660"/>
      <c r="T660"/>
    </row>
    <row r="661" spans="2:20" s="14" customFormat="1" ht="90" x14ac:dyDescent="0.25">
      <c r="B661" s="155"/>
      <c r="C661" s="8" t="s">
        <v>19</v>
      </c>
      <c r="D661" s="142" t="s">
        <v>2011</v>
      </c>
      <c r="E661" s="143" t="s">
        <v>2071</v>
      </c>
      <c r="F661" s="43" t="s">
        <v>2172</v>
      </c>
      <c r="G661" s="4">
        <v>44075</v>
      </c>
      <c r="H661" s="4">
        <v>44561</v>
      </c>
      <c r="I661" s="7">
        <v>4172404</v>
      </c>
      <c r="J661" s="7">
        <v>1564651</v>
      </c>
      <c r="K661" s="5">
        <f t="shared" si="24"/>
        <v>163938.70574830065</v>
      </c>
      <c r="L661" s="5">
        <f t="shared" si="24"/>
        <v>61476.995010019251</v>
      </c>
      <c r="M661" s="104" t="s">
        <v>2204</v>
      </c>
      <c r="N661" s="43" t="s">
        <v>104</v>
      </c>
      <c r="O661" s="44" t="s">
        <v>919</v>
      </c>
      <c r="P661" s="148">
        <v>21</v>
      </c>
      <c r="Q661" s="48"/>
      <c r="S661"/>
      <c r="T661"/>
    </row>
    <row r="662" spans="2:20" s="14" customFormat="1" ht="26.25" x14ac:dyDescent="0.25">
      <c r="B662" s="155"/>
      <c r="C662" s="34" t="s">
        <v>19</v>
      </c>
      <c r="D662" s="144" t="s">
        <v>2002</v>
      </c>
      <c r="E662" s="143" t="s">
        <v>2050</v>
      </c>
      <c r="F662" s="43" t="s">
        <v>2173</v>
      </c>
      <c r="G662" s="4">
        <v>44075</v>
      </c>
      <c r="H662" s="4">
        <v>44561</v>
      </c>
      <c r="I662" s="7">
        <v>1620000</v>
      </c>
      <c r="J662" s="7">
        <v>607500</v>
      </c>
      <c r="K662" s="5">
        <f t="shared" si="24"/>
        <v>63651.722918549371</v>
      </c>
      <c r="L662" s="5">
        <f t="shared" si="24"/>
        <v>23869.396094456013</v>
      </c>
      <c r="M662" s="104" t="s">
        <v>2205</v>
      </c>
      <c r="N662" s="43" t="s">
        <v>104</v>
      </c>
      <c r="O662" s="44" t="s">
        <v>919</v>
      </c>
      <c r="P662" s="148">
        <v>19</v>
      </c>
      <c r="Q662" s="48"/>
      <c r="S662"/>
      <c r="T662"/>
    </row>
    <row r="663" spans="2:20" s="14" customFormat="1" ht="51.75" x14ac:dyDescent="0.25">
      <c r="B663" s="155"/>
      <c r="C663" s="8" t="s">
        <v>19</v>
      </c>
      <c r="D663" s="144" t="s">
        <v>2221</v>
      </c>
      <c r="E663" s="143" t="s">
        <v>488</v>
      </c>
      <c r="F663" s="43" t="s">
        <v>2295</v>
      </c>
      <c r="G663" s="4">
        <v>43922</v>
      </c>
      <c r="H663" s="4">
        <v>44772</v>
      </c>
      <c r="I663" s="7">
        <v>4256474</v>
      </c>
      <c r="J663" s="7">
        <v>1596177</v>
      </c>
      <c r="K663" s="5">
        <f t="shared" si="24"/>
        <v>167241.91583827746</v>
      </c>
      <c r="L663" s="5">
        <f t="shared" si="24"/>
        <v>62715.688970963813</v>
      </c>
      <c r="M663" s="104" t="s">
        <v>2296</v>
      </c>
      <c r="N663" s="96" t="s">
        <v>63</v>
      </c>
      <c r="O663" s="44" t="s">
        <v>919</v>
      </c>
      <c r="P663" s="148">
        <v>17</v>
      </c>
      <c r="Q663" s="48"/>
      <c r="S663"/>
    </row>
    <row r="664" spans="2:20" s="14" customFormat="1" ht="26.25" x14ac:dyDescent="0.25">
      <c r="B664" s="155"/>
      <c r="C664" s="34" t="s">
        <v>19</v>
      </c>
      <c r="D664" s="144" t="s">
        <v>1771</v>
      </c>
      <c r="E664" s="143" t="s">
        <v>2236</v>
      </c>
      <c r="F664" s="43" t="s">
        <v>1560</v>
      </c>
      <c r="G664" s="4">
        <v>43951</v>
      </c>
      <c r="H664" s="4">
        <v>44772</v>
      </c>
      <c r="I664" s="7">
        <v>4495000</v>
      </c>
      <c r="J664" s="7">
        <v>1685625</v>
      </c>
      <c r="K664" s="5">
        <f t="shared" si="24"/>
        <v>176613.88550548113</v>
      </c>
      <c r="L664" s="5">
        <f t="shared" si="24"/>
        <v>66230.207064555419</v>
      </c>
      <c r="M664" s="104" t="s">
        <v>1712</v>
      </c>
      <c r="N664" s="96" t="s">
        <v>9</v>
      </c>
      <c r="O664" s="44" t="s">
        <v>919</v>
      </c>
      <c r="P664" s="148">
        <v>21</v>
      </c>
      <c r="Q664" s="48"/>
      <c r="S664"/>
    </row>
    <row r="665" spans="2:20" s="14" customFormat="1" ht="77.25" x14ac:dyDescent="0.25">
      <c r="B665" s="155"/>
      <c r="C665" s="8" t="s">
        <v>19</v>
      </c>
      <c r="D665" s="144" t="s">
        <v>1993</v>
      </c>
      <c r="E665" s="143" t="s">
        <v>2237</v>
      </c>
      <c r="F665" s="43" t="s">
        <v>2297</v>
      </c>
      <c r="G665" s="4">
        <v>44198</v>
      </c>
      <c r="H665" s="4">
        <v>44928</v>
      </c>
      <c r="I665" s="7">
        <v>2734000</v>
      </c>
      <c r="J665" s="7">
        <v>1025250</v>
      </c>
      <c r="K665" s="5">
        <f t="shared" si="24"/>
        <v>107422.10522179875</v>
      </c>
      <c r="L665" s="5">
        <f t="shared" si="24"/>
        <v>40283.289458174528</v>
      </c>
      <c r="M665" s="104" t="s">
        <v>2194</v>
      </c>
      <c r="N665" s="43" t="s">
        <v>104</v>
      </c>
      <c r="O665" s="44" t="s">
        <v>919</v>
      </c>
      <c r="P665" s="148">
        <v>20</v>
      </c>
      <c r="Q665" s="48"/>
      <c r="S665"/>
    </row>
    <row r="666" spans="2:20" s="14" customFormat="1" ht="77.25" x14ac:dyDescent="0.25">
      <c r="B666" s="155"/>
      <c r="C666" s="34" t="s">
        <v>19</v>
      </c>
      <c r="D666" s="144" t="s">
        <v>2222</v>
      </c>
      <c r="E666" s="143" t="s">
        <v>2238</v>
      </c>
      <c r="F666" s="43" t="s">
        <v>2298</v>
      </c>
      <c r="G666" s="4">
        <v>44109</v>
      </c>
      <c r="H666" s="4">
        <v>44196</v>
      </c>
      <c r="I666" s="7">
        <v>719990</v>
      </c>
      <c r="J666" s="7">
        <v>161997</v>
      </c>
      <c r="K666" s="5">
        <f t="shared" si="24"/>
        <v>28289.261718596517</v>
      </c>
      <c r="L666" s="5">
        <f t="shared" si="24"/>
        <v>6365.0544182939766</v>
      </c>
      <c r="M666" s="104" t="s">
        <v>2417</v>
      </c>
      <c r="N666" s="43" t="s">
        <v>63</v>
      </c>
      <c r="O666" s="44" t="s">
        <v>919</v>
      </c>
      <c r="P666" s="148">
        <v>32</v>
      </c>
      <c r="Q666" s="48"/>
      <c r="S666"/>
    </row>
    <row r="667" spans="2:20" s="14" customFormat="1" ht="39" x14ac:dyDescent="0.25">
      <c r="B667" s="155"/>
      <c r="C667" s="8" t="s">
        <v>19</v>
      </c>
      <c r="D667" s="144" t="s">
        <v>2221</v>
      </c>
      <c r="E667" s="143" t="s">
        <v>2239</v>
      </c>
      <c r="F667" s="43" t="s">
        <v>2299</v>
      </c>
      <c r="G667" s="4">
        <v>44198</v>
      </c>
      <c r="H667" s="4">
        <v>44928</v>
      </c>
      <c r="I667" s="7">
        <v>1849000</v>
      </c>
      <c r="J667" s="7">
        <v>693375</v>
      </c>
      <c r="K667" s="5">
        <f t="shared" si="24"/>
        <v>72649.404738517143</v>
      </c>
      <c r="L667" s="5">
        <f t="shared" si="24"/>
        <v>27243.526776943931</v>
      </c>
      <c r="M667" s="104" t="s">
        <v>2296</v>
      </c>
      <c r="N667" s="43" t="s">
        <v>63</v>
      </c>
      <c r="O667" s="44" t="s">
        <v>919</v>
      </c>
      <c r="P667" s="148">
        <v>17</v>
      </c>
      <c r="Q667" s="48"/>
      <c r="S667"/>
    </row>
    <row r="668" spans="2:20" s="14" customFormat="1" ht="39" x14ac:dyDescent="0.25">
      <c r="B668" s="155"/>
      <c r="C668" s="34" t="s">
        <v>19</v>
      </c>
      <c r="D668" s="144" t="s">
        <v>2221</v>
      </c>
      <c r="E668" s="143" t="s">
        <v>2240</v>
      </c>
      <c r="F668" s="43" t="s">
        <v>2300</v>
      </c>
      <c r="G668" s="4">
        <v>44198</v>
      </c>
      <c r="H668" s="4">
        <v>44928</v>
      </c>
      <c r="I668" s="7">
        <v>2840000</v>
      </c>
      <c r="J668" s="7">
        <v>1065000</v>
      </c>
      <c r="K668" s="5">
        <f t="shared" si="24"/>
        <v>111586.97104239519</v>
      </c>
      <c r="L668" s="5">
        <f t="shared" si="24"/>
        <v>41845.114140898193</v>
      </c>
      <c r="M668" s="104" t="s">
        <v>2296</v>
      </c>
      <c r="N668" s="43" t="s">
        <v>63</v>
      </c>
      <c r="O668" s="44" t="s">
        <v>919</v>
      </c>
      <c r="P668" s="148">
        <v>17</v>
      </c>
      <c r="Q668" s="48"/>
      <c r="S668"/>
    </row>
    <row r="669" spans="2:20" s="14" customFormat="1" ht="51.75" x14ac:dyDescent="0.25">
      <c r="B669" s="155"/>
      <c r="C669" s="8" t="s">
        <v>19</v>
      </c>
      <c r="D669" s="144" t="s">
        <v>73</v>
      </c>
      <c r="E669" s="143" t="s">
        <v>2241</v>
      </c>
      <c r="F669" s="43" t="s">
        <v>2301</v>
      </c>
      <c r="G669" s="4">
        <v>44075</v>
      </c>
      <c r="H669" s="4">
        <v>44286</v>
      </c>
      <c r="I669" s="7">
        <v>373500</v>
      </c>
      <c r="J669" s="7">
        <v>140062</v>
      </c>
      <c r="K669" s="5">
        <f t="shared" si="24"/>
        <v>14675.258339554437</v>
      </c>
      <c r="L669" s="5">
        <f t="shared" si="24"/>
        <v>5503.2022317394203</v>
      </c>
      <c r="M669" s="104" t="s">
        <v>1902</v>
      </c>
      <c r="N669" s="43" t="s">
        <v>72</v>
      </c>
      <c r="O669" s="44" t="s">
        <v>919</v>
      </c>
      <c r="P669" s="148">
        <v>41</v>
      </c>
      <c r="Q669" s="48"/>
      <c r="S669"/>
    </row>
    <row r="670" spans="2:20" s="14" customFormat="1" ht="26.25" x14ac:dyDescent="0.25">
      <c r="B670" s="155"/>
      <c r="C670" s="34" t="s">
        <v>19</v>
      </c>
      <c r="D670" s="144" t="s">
        <v>576</v>
      </c>
      <c r="E670" s="143" t="s">
        <v>2242</v>
      </c>
      <c r="F670" s="43" t="s">
        <v>2302</v>
      </c>
      <c r="G670" s="4">
        <v>44227</v>
      </c>
      <c r="H670" s="4">
        <v>44927</v>
      </c>
      <c r="I670" s="7">
        <v>217000</v>
      </c>
      <c r="J670" s="7">
        <v>81375</v>
      </c>
      <c r="K670" s="5">
        <f t="shared" si="24"/>
        <v>8526.1875761266747</v>
      </c>
      <c r="L670" s="5">
        <f t="shared" si="24"/>
        <v>3197.320341047503</v>
      </c>
      <c r="M670" s="104" t="s">
        <v>1704</v>
      </c>
      <c r="N670" s="43" t="s">
        <v>5</v>
      </c>
      <c r="O670" s="44" t="s">
        <v>919</v>
      </c>
      <c r="P670" s="148">
        <v>30</v>
      </c>
      <c r="Q670" s="48"/>
      <c r="S670"/>
    </row>
    <row r="671" spans="2:20" s="14" customFormat="1" ht="26.25" x14ac:dyDescent="0.25">
      <c r="B671" s="155"/>
      <c r="C671" s="8" t="s">
        <v>19</v>
      </c>
      <c r="D671" s="144" t="s">
        <v>576</v>
      </c>
      <c r="E671" s="143" t="s">
        <v>2243</v>
      </c>
      <c r="F671" s="43" t="s">
        <v>2303</v>
      </c>
      <c r="G671" s="4">
        <v>44227</v>
      </c>
      <c r="H671" s="4">
        <v>44927</v>
      </c>
      <c r="I671" s="7">
        <v>250000</v>
      </c>
      <c r="J671" s="7">
        <v>93750</v>
      </c>
      <c r="K671" s="5">
        <f t="shared" si="24"/>
        <v>9822.7967466897171</v>
      </c>
      <c r="L671" s="5">
        <f t="shared" si="24"/>
        <v>3683.5487800086439</v>
      </c>
      <c r="M671" s="104" t="s">
        <v>1704</v>
      </c>
      <c r="N671" s="43" t="s">
        <v>5</v>
      </c>
      <c r="O671" s="44" t="s">
        <v>919</v>
      </c>
      <c r="P671" s="148">
        <v>27</v>
      </c>
      <c r="Q671" s="48"/>
      <c r="S671"/>
    </row>
    <row r="672" spans="2:20" s="14" customFormat="1" ht="39" x14ac:dyDescent="0.25">
      <c r="B672" s="155"/>
      <c r="C672" s="34" t="s">
        <v>19</v>
      </c>
      <c r="D672" s="144" t="s">
        <v>576</v>
      </c>
      <c r="E672" s="143" t="s">
        <v>2244</v>
      </c>
      <c r="F672" s="43" t="s">
        <v>2304</v>
      </c>
      <c r="G672" s="4">
        <v>44227</v>
      </c>
      <c r="H672" s="4">
        <v>44927</v>
      </c>
      <c r="I672" s="7">
        <v>1997800</v>
      </c>
      <c r="J672" s="7">
        <v>749175</v>
      </c>
      <c r="K672" s="5">
        <f t="shared" si="24"/>
        <v>78495.933362146869</v>
      </c>
      <c r="L672" s="5">
        <f t="shared" si="24"/>
        <v>29435.975010805076</v>
      </c>
      <c r="M672" s="104" t="s">
        <v>1704</v>
      </c>
      <c r="N672" s="43" t="s">
        <v>5</v>
      </c>
      <c r="O672" s="44" t="s">
        <v>919</v>
      </c>
      <c r="P672" s="148">
        <v>30</v>
      </c>
      <c r="Q672" s="48"/>
      <c r="S672"/>
    </row>
    <row r="673" spans="2:19" s="14" customFormat="1" ht="39" x14ac:dyDescent="0.25">
      <c r="B673" s="155"/>
      <c r="C673" s="8" t="s">
        <v>19</v>
      </c>
      <c r="D673" s="144" t="s">
        <v>211</v>
      </c>
      <c r="E673" s="143" t="s">
        <v>2245</v>
      </c>
      <c r="F673" s="43" t="s">
        <v>2305</v>
      </c>
      <c r="G673" s="4">
        <v>44138</v>
      </c>
      <c r="H673" s="4">
        <v>44500</v>
      </c>
      <c r="I673" s="7">
        <v>729000</v>
      </c>
      <c r="J673" s="7">
        <v>273375</v>
      </c>
      <c r="K673" s="5">
        <f t="shared" si="24"/>
        <v>28643.275313347214</v>
      </c>
      <c r="L673" s="5">
        <f t="shared" si="24"/>
        <v>10741.228242505205</v>
      </c>
      <c r="M673" s="104" t="s">
        <v>2418</v>
      </c>
      <c r="N673" s="43" t="s">
        <v>63</v>
      </c>
      <c r="O673" s="44" t="s">
        <v>919</v>
      </c>
      <c r="P673" s="148">
        <v>30</v>
      </c>
      <c r="Q673" s="48"/>
      <c r="S673"/>
    </row>
    <row r="674" spans="2:19" s="14" customFormat="1" ht="90" x14ac:dyDescent="0.25">
      <c r="B674" s="155"/>
      <c r="C674" s="34" t="s">
        <v>19</v>
      </c>
      <c r="D674" s="144" t="s">
        <v>1291</v>
      </c>
      <c r="E674" s="143" t="s">
        <v>2246</v>
      </c>
      <c r="F674" s="43" t="s">
        <v>1852</v>
      </c>
      <c r="G674" s="4">
        <v>44201</v>
      </c>
      <c r="H674" s="4">
        <v>44260</v>
      </c>
      <c r="I674" s="7">
        <v>134310</v>
      </c>
      <c r="J674" s="7">
        <v>50366</v>
      </c>
      <c r="K674" s="5">
        <f t="shared" si="24"/>
        <v>5277.1993241915834</v>
      </c>
      <c r="L674" s="5">
        <f t="shared" si="24"/>
        <v>1978.9399237750972</v>
      </c>
      <c r="M674" s="104" t="s">
        <v>2419</v>
      </c>
      <c r="N674" s="43" t="s">
        <v>63</v>
      </c>
      <c r="O674" s="44" t="s">
        <v>919</v>
      </c>
      <c r="P674" s="148">
        <v>22</v>
      </c>
      <c r="Q674" s="48"/>
      <c r="S674"/>
    </row>
    <row r="675" spans="2:19" s="14" customFormat="1" ht="77.25" x14ac:dyDescent="0.25">
      <c r="B675" s="155"/>
      <c r="C675" s="8" t="s">
        <v>19</v>
      </c>
      <c r="D675" s="144" t="s">
        <v>1291</v>
      </c>
      <c r="E675" s="143" t="s">
        <v>2247</v>
      </c>
      <c r="F675" s="43" t="s">
        <v>2306</v>
      </c>
      <c r="G675" s="4">
        <v>44111</v>
      </c>
      <c r="H675" s="4">
        <v>44286</v>
      </c>
      <c r="I675" s="7">
        <v>57240</v>
      </c>
      <c r="J675" s="7">
        <v>21464</v>
      </c>
      <c r="K675" s="5">
        <f t="shared" ref="K675:L733" si="25">I675/$R$3</f>
        <v>2249.0275431220775</v>
      </c>
      <c r="L675" s="5">
        <f t="shared" si="25"/>
        <v>843.34603748379232</v>
      </c>
      <c r="M675" s="104" t="s">
        <v>2420</v>
      </c>
      <c r="N675" s="43" t="s">
        <v>72</v>
      </c>
      <c r="O675" s="44" t="s">
        <v>919</v>
      </c>
      <c r="P675" s="148">
        <v>36</v>
      </c>
      <c r="Q675" s="48"/>
      <c r="S675"/>
    </row>
    <row r="676" spans="2:19" s="14" customFormat="1" ht="51.75" x14ac:dyDescent="0.25">
      <c r="B676" s="155"/>
      <c r="C676" s="34" t="s">
        <v>19</v>
      </c>
      <c r="D676" s="144" t="s">
        <v>28</v>
      </c>
      <c r="E676" s="143" t="s">
        <v>2248</v>
      </c>
      <c r="F676" s="43" t="s">
        <v>2307</v>
      </c>
      <c r="G676" s="4">
        <v>44136</v>
      </c>
      <c r="H676" s="4">
        <v>45107</v>
      </c>
      <c r="I676" s="7">
        <v>1980581</v>
      </c>
      <c r="J676" s="7">
        <v>1485435</v>
      </c>
      <c r="K676" s="5">
        <f t="shared" si="25"/>
        <v>77819.378413421873</v>
      </c>
      <c r="L676" s="5">
        <f t="shared" si="25"/>
        <v>58364.504341676162</v>
      </c>
      <c r="M676" s="104" t="s">
        <v>1706</v>
      </c>
      <c r="N676" s="43" t="s">
        <v>5</v>
      </c>
      <c r="O676" s="44" t="s">
        <v>919</v>
      </c>
      <c r="P676" s="148">
        <v>21</v>
      </c>
      <c r="Q676" s="48"/>
      <c r="S676"/>
    </row>
    <row r="677" spans="2:19" s="14" customFormat="1" ht="26.25" x14ac:dyDescent="0.25">
      <c r="B677" s="155"/>
      <c r="C677" s="8" t="s">
        <v>19</v>
      </c>
      <c r="D677" s="144" t="s">
        <v>28</v>
      </c>
      <c r="E677" s="143" t="s">
        <v>2249</v>
      </c>
      <c r="F677" s="43" t="s">
        <v>2308</v>
      </c>
      <c r="G677" s="4">
        <v>44118</v>
      </c>
      <c r="H677" s="4">
        <v>45107</v>
      </c>
      <c r="I677" s="7">
        <v>460000</v>
      </c>
      <c r="J677" s="7">
        <v>172500</v>
      </c>
      <c r="K677" s="5">
        <f t="shared" si="25"/>
        <v>18073.946013909081</v>
      </c>
      <c r="L677" s="5">
        <f t="shared" si="25"/>
        <v>6777.7297552159052</v>
      </c>
      <c r="M677" s="104" t="s">
        <v>1710</v>
      </c>
      <c r="N677" s="43" t="s">
        <v>5</v>
      </c>
      <c r="O677" s="44" t="s">
        <v>919</v>
      </c>
      <c r="P677" s="148">
        <v>24</v>
      </c>
      <c r="Q677" s="48"/>
      <c r="S677"/>
    </row>
    <row r="678" spans="2:19" s="14" customFormat="1" ht="51.75" x14ac:dyDescent="0.25">
      <c r="B678" s="155"/>
      <c r="C678" s="34" t="s">
        <v>19</v>
      </c>
      <c r="D678" s="144" t="s">
        <v>28</v>
      </c>
      <c r="E678" s="143" t="s">
        <v>2250</v>
      </c>
      <c r="F678" s="43" t="s">
        <v>2309</v>
      </c>
      <c r="G678" s="4">
        <v>44118</v>
      </c>
      <c r="H678" s="4">
        <v>45107</v>
      </c>
      <c r="I678" s="7">
        <v>252000</v>
      </c>
      <c r="J678" s="7">
        <v>94500</v>
      </c>
      <c r="K678" s="5">
        <f t="shared" si="25"/>
        <v>9901.3791206632359</v>
      </c>
      <c r="L678" s="5">
        <f t="shared" si="25"/>
        <v>3713.0171702487132</v>
      </c>
      <c r="M678" s="104" t="s">
        <v>1710</v>
      </c>
      <c r="N678" s="43" t="s">
        <v>5</v>
      </c>
      <c r="O678" s="44" t="s">
        <v>919</v>
      </c>
      <c r="P678" s="148">
        <v>30</v>
      </c>
      <c r="Q678" s="48"/>
      <c r="S678"/>
    </row>
    <row r="679" spans="2:19" s="14" customFormat="1" ht="26.25" x14ac:dyDescent="0.25">
      <c r="B679" s="155"/>
      <c r="C679" s="8" t="s">
        <v>19</v>
      </c>
      <c r="D679" s="144" t="s">
        <v>28</v>
      </c>
      <c r="E679" s="143" t="s">
        <v>2251</v>
      </c>
      <c r="F679" s="43" t="s">
        <v>2310</v>
      </c>
      <c r="G679" s="4">
        <v>44118</v>
      </c>
      <c r="H679" s="4">
        <v>45107</v>
      </c>
      <c r="I679" s="7">
        <v>60000</v>
      </c>
      <c r="J679" s="7">
        <v>22500</v>
      </c>
      <c r="K679" s="5">
        <f t="shared" si="25"/>
        <v>2357.4712192055322</v>
      </c>
      <c r="L679" s="5">
        <f t="shared" si="25"/>
        <v>884.05170720207457</v>
      </c>
      <c r="M679" s="104" t="s">
        <v>1710</v>
      </c>
      <c r="N679" s="43" t="s">
        <v>5</v>
      </c>
      <c r="O679" s="44" t="s">
        <v>919</v>
      </c>
      <c r="P679" s="148">
        <v>30</v>
      </c>
      <c r="Q679" s="48"/>
      <c r="S679"/>
    </row>
    <row r="680" spans="2:19" s="14" customFormat="1" ht="90" x14ac:dyDescent="0.25">
      <c r="B680" s="155"/>
      <c r="C680" s="34" t="s">
        <v>19</v>
      </c>
      <c r="D680" s="144" t="s">
        <v>1291</v>
      </c>
      <c r="E680" s="143" t="s">
        <v>2252</v>
      </c>
      <c r="F680" s="43" t="s">
        <v>2311</v>
      </c>
      <c r="G680" s="4">
        <v>44197</v>
      </c>
      <c r="H680" s="4">
        <v>44285</v>
      </c>
      <c r="I680" s="7">
        <v>86485</v>
      </c>
      <c r="J680" s="7">
        <v>32431</v>
      </c>
      <c r="K680" s="5">
        <f t="shared" si="25"/>
        <v>3398.0983065498408</v>
      </c>
      <c r="L680" s="5">
        <f t="shared" si="25"/>
        <v>1274.2524851675769</v>
      </c>
      <c r="M680" s="104" t="s">
        <v>2421</v>
      </c>
      <c r="N680" s="43" t="s">
        <v>63</v>
      </c>
      <c r="O680" s="44" t="s">
        <v>919</v>
      </c>
      <c r="P680" s="148">
        <v>21</v>
      </c>
      <c r="Q680" s="48"/>
      <c r="S680"/>
    </row>
    <row r="681" spans="2:19" s="14" customFormat="1" ht="64.5" x14ac:dyDescent="0.25">
      <c r="B681" s="155"/>
      <c r="C681" s="8" t="s">
        <v>19</v>
      </c>
      <c r="D681" s="144" t="s">
        <v>1445</v>
      </c>
      <c r="E681" s="143" t="s">
        <v>2253</v>
      </c>
      <c r="F681" s="43" t="s">
        <v>2312</v>
      </c>
      <c r="G681" s="4">
        <v>44228</v>
      </c>
      <c r="H681" s="4">
        <v>44439</v>
      </c>
      <c r="I681" s="7">
        <v>217000</v>
      </c>
      <c r="J681" s="7">
        <v>81375</v>
      </c>
      <c r="K681" s="5">
        <f t="shared" si="25"/>
        <v>8526.1875761266747</v>
      </c>
      <c r="L681" s="5">
        <f t="shared" si="25"/>
        <v>3197.320341047503</v>
      </c>
      <c r="M681" s="104" t="s">
        <v>1714</v>
      </c>
      <c r="N681" s="43" t="s">
        <v>63</v>
      </c>
      <c r="O681" s="44" t="s">
        <v>919</v>
      </c>
      <c r="P681" s="148">
        <v>27</v>
      </c>
      <c r="Q681" s="48"/>
      <c r="S681"/>
    </row>
    <row r="682" spans="2:19" s="14" customFormat="1" ht="77.25" x14ac:dyDescent="0.25">
      <c r="B682" s="155"/>
      <c r="C682" s="34" t="s">
        <v>19</v>
      </c>
      <c r="D682" s="144" t="s">
        <v>1768</v>
      </c>
      <c r="E682" s="143" t="s">
        <v>246</v>
      </c>
      <c r="F682" s="43" t="s">
        <v>2313</v>
      </c>
      <c r="G682" s="4">
        <v>44348</v>
      </c>
      <c r="H682" s="4">
        <v>44774</v>
      </c>
      <c r="I682" s="7">
        <v>989800</v>
      </c>
      <c r="J682" s="7">
        <v>371175</v>
      </c>
      <c r="K682" s="5">
        <f t="shared" si="25"/>
        <v>38890.416879493932</v>
      </c>
      <c r="L682" s="5">
        <f t="shared" si="25"/>
        <v>14583.906329810223</v>
      </c>
      <c r="M682" s="104" t="s">
        <v>2422</v>
      </c>
      <c r="N682" s="43" t="s">
        <v>5</v>
      </c>
      <c r="O682" s="44" t="s">
        <v>919</v>
      </c>
      <c r="P682" s="148">
        <v>27</v>
      </c>
      <c r="Q682" s="48"/>
      <c r="S682"/>
    </row>
    <row r="683" spans="2:19" s="14" customFormat="1" ht="26.25" x14ac:dyDescent="0.25">
      <c r="B683" s="155"/>
      <c r="C683" s="8" t="s">
        <v>19</v>
      </c>
      <c r="D683" s="144" t="s">
        <v>33</v>
      </c>
      <c r="E683" s="143" t="s">
        <v>2254</v>
      </c>
      <c r="F683" s="43" t="s">
        <v>2314</v>
      </c>
      <c r="G683" s="4">
        <v>44348</v>
      </c>
      <c r="H683" s="4">
        <v>45016</v>
      </c>
      <c r="I683" s="7">
        <v>181000</v>
      </c>
      <c r="J683" s="7">
        <v>67875</v>
      </c>
      <c r="K683" s="5">
        <f t="shared" si="25"/>
        <v>7111.704844603355</v>
      </c>
      <c r="L683" s="5">
        <f t="shared" si="25"/>
        <v>2666.8893167262581</v>
      </c>
      <c r="M683" s="104" t="s">
        <v>1732</v>
      </c>
      <c r="N683" s="43" t="s">
        <v>5</v>
      </c>
      <c r="O683" s="44" t="s">
        <v>919</v>
      </c>
      <c r="P683" s="148">
        <v>32</v>
      </c>
      <c r="Q683" s="48"/>
      <c r="S683"/>
    </row>
    <row r="684" spans="2:19" s="14" customFormat="1" ht="39" x14ac:dyDescent="0.25">
      <c r="B684" s="155"/>
      <c r="C684" s="34" t="s">
        <v>19</v>
      </c>
      <c r="D684" s="144" t="s">
        <v>576</v>
      </c>
      <c r="E684" s="143" t="s">
        <v>2255</v>
      </c>
      <c r="F684" s="43" t="s">
        <v>2315</v>
      </c>
      <c r="G684" s="4">
        <v>44227</v>
      </c>
      <c r="H684" s="4">
        <v>44927</v>
      </c>
      <c r="I684" s="7">
        <v>1070900</v>
      </c>
      <c r="J684" s="7">
        <v>803175</v>
      </c>
      <c r="K684" s="5">
        <f t="shared" si="25"/>
        <v>42076.932144120074</v>
      </c>
      <c r="L684" s="5">
        <f t="shared" si="25"/>
        <v>31557.699108090055</v>
      </c>
      <c r="M684" s="104" t="s">
        <v>1704</v>
      </c>
      <c r="N684" s="43" t="s">
        <v>5</v>
      </c>
      <c r="O684" s="44" t="s">
        <v>919</v>
      </c>
      <c r="P684" s="148">
        <v>30</v>
      </c>
      <c r="Q684" s="48"/>
      <c r="S684"/>
    </row>
    <row r="685" spans="2:19" s="14" customFormat="1" ht="77.25" x14ac:dyDescent="0.25">
      <c r="B685" s="155"/>
      <c r="C685" s="8" t="s">
        <v>19</v>
      </c>
      <c r="D685" s="144" t="s">
        <v>79</v>
      </c>
      <c r="E685" s="143" t="s">
        <v>2256</v>
      </c>
      <c r="F685" s="43" t="s">
        <v>2316</v>
      </c>
      <c r="G685" s="4">
        <v>44131</v>
      </c>
      <c r="H685" s="4">
        <v>45107</v>
      </c>
      <c r="I685" s="7">
        <v>1905000</v>
      </c>
      <c r="J685" s="7">
        <v>1428750</v>
      </c>
      <c r="K685" s="5">
        <f t="shared" si="25"/>
        <v>74849.711209775647</v>
      </c>
      <c r="L685" s="5">
        <f t="shared" si="25"/>
        <v>56137.283407331735</v>
      </c>
      <c r="M685" s="104" t="s">
        <v>982</v>
      </c>
      <c r="N685" s="43" t="s">
        <v>5</v>
      </c>
      <c r="O685" s="44" t="s">
        <v>919</v>
      </c>
      <c r="P685" s="148">
        <v>30</v>
      </c>
      <c r="Q685" s="48"/>
      <c r="S685"/>
    </row>
    <row r="686" spans="2:19" s="14" customFormat="1" ht="39" x14ac:dyDescent="0.25">
      <c r="B686" s="155"/>
      <c r="C686" s="34" t="s">
        <v>19</v>
      </c>
      <c r="D686" s="144" t="s">
        <v>79</v>
      </c>
      <c r="E686" s="143" t="s">
        <v>2257</v>
      </c>
      <c r="F686" s="43" t="s">
        <v>2317</v>
      </c>
      <c r="G686" s="4">
        <v>44131</v>
      </c>
      <c r="H686" s="4">
        <v>45107</v>
      </c>
      <c r="I686" s="7">
        <v>2600000</v>
      </c>
      <c r="J686" s="7">
        <v>975000</v>
      </c>
      <c r="K686" s="5">
        <f t="shared" si="25"/>
        <v>102157.08616557306</v>
      </c>
      <c r="L686" s="5">
        <f t="shared" si="25"/>
        <v>38308.907312089897</v>
      </c>
      <c r="M686" s="104" t="s">
        <v>982</v>
      </c>
      <c r="N686" s="43" t="s">
        <v>5</v>
      </c>
      <c r="O686" s="44" t="s">
        <v>919</v>
      </c>
      <c r="P686" s="148">
        <v>28</v>
      </c>
      <c r="Q686" s="48"/>
      <c r="S686"/>
    </row>
    <row r="687" spans="2:19" s="14" customFormat="1" ht="64.5" x14ac:dyDescent="0.25">
      <c r="B687" s="155"/>
      <c r="C687" s="8" t="s">
        <v>19</v>
      </c>
      <c r="D687" s="144" t="s">
        <v>2223</v>
      </c>
      <c r="E687" s="143" t="s">
        <v>488</v>
      </c>
      <c r="F687" s="43" t="s">
        <v>2318</v>
      </c>
      <c r="G687" s="4">
        <v>44316</v>
      </c>
      <c r="H687" s="4">
        <v>45135</v>
      </c>
      <c r="I687" s="7">
        <v>1835200</v>
      </c>
      <c r="J687" s="7">
        <v>688200</v>
      </c>
      <c r="K687" s="5">
        <f t="shared" si="25"/>
        <v>72107.186358099876</v>
      </c>
      <c r="L687" s="5">
        <f t="shared" si="25"/>
        <v>27040.194884287455</v>
      </c>
      <c r="M687" s="104" t="s">
        <v>2423</v>
      </c>
      <c r="N687" s="43" t="s">
        <v>104</v>
      </c>
      <c r="O687" s="44" t="s">
        <v>919</v>
      </c>
      <c r="P687" s="148">
        <v>20</v>
      </c>
      <c r="Q687" s="48"/>
      <c r="S687"/>
    </row>
    <row r="688" spans="2:19" s="14" customFormat="1" ht="51.75" x14ac:dyDescent="0.25">
      <c r="B688" s="155"/>
      <c r="C688" s="34" t="s">
        <v>19</v>
      </c>
      <c r="D688" s="144" t="s">
        <v>1450</v>
      </c>
      <c r="E688" s="143" t="s">
        <v>2258</v>
      </c>
      <c r="F688" s="43" t="s">
        <v>1152</v>
      </c>
      <c r="G688" s="4">
        <v>44136</v>
      </c>
      <c r="H688" s="4">
        <v>44439</v>
      </c>
      <c r="I688" s="7">
        <v>1005000</v>
      </c>
      <c r="J688" s="7">
        <v>376875</v>
      </c>
      <c r="K688" s="5">
        <f t="shared" si="25"/>
        <v>39487.642921692663</v>
      </c>
      <c r="L688" s="5">
        <f t="shared" si="25"/>
        <v>14807.866095634748</v>
      </c>
      <c r="M688" s="104" t="s">
        <v>1705</v>
      </c>
      <c r="N688" s="43" t="s">
        <v>104</v>
      </c>
      <c r="O688" s="44" t="s">
        <v>919</v>
      </c>
      <c r="P688" s="148">
        <v>24</v>
      </c>
      <c r="Q688" s="48"/>
      <c r="S688"/>
    </row>
    <row r="689" spans="2:19" s="14" customFormat="1" ht="26.25" x14ac:dyDescent="0.25">
      <c r="B689" s="155"/>
      <c r="C689" s="8" t="s">
        <v>19</v>
      </c>
      <c r="D689" s="144" t="s">
        <v>1291</v>
      </c>
      <c r="E689" s="143" t="s">
        <v>1325</v>
      </c>
      <c r="F689" s="43" t="s">
        <v>2319</v>
      </c>
      <c r="G689" s="4">
        <v>44316</v>
      </c>
      <c r="H689" s="4">
        <v>45135</v>
      </c>
      <c r="I689" s="7">
        <v>971800</v>
      </c>
      <c r="J689" s="7">
        <v>364425</v>
      </c>
      <c r="K689" s="5">
        <f t="shared" si="25"/>
        <v>38183.175513732269</v>
      </c>
      <c r="L689" s="5">
        <f t="shared" si="25"/>
        <v>14318.690817649602</v>
      </c>
      <c r="M689" s="104" t="s">
        <v>2424</v>
      </c>
      <c r="N689" s="43" t="s">
        <v>40</v>
      </c>
      <c r="O689" s="44" t="s">
        <v>919</v>
      </c>
      <c r="P689" s="148">
        <v>24</v>
      </c>
      <c r="Q689" s="48"/>
      <c r="S689"/>
    </row>
    <row r="690" spans="2:19" s="14" customFormat="1" ht="26.25" x14ac:dyDescent="0.25">
      <c r="B690" s="155"/>
      <c r="C690" s="34" t="s">
        <v>19</v>
      </c>
      <c r="D690" s="144" t="s">
        <v>1291</v>
      </c>
      <c r="E690" s="143" t="s">
        <v>2259</v>
      </c>
      <c r="F690" s="43" t="s">
        <v>2319</v>
      </c>
      <c r="G690" s="4">
        <v>44316</v>
      </c>
      <c r="H690" s="4">
        <v>45135</v>
      </c>
      <c r="I690" s="7">
        <v>830399</v>
      </c>
      <c r="J690" s="7">
        <v>311399</v>
      </c>
      <c r="K690" s="5">
        <f t="shared" si="25"/>
        <v>32627.362382617579</v>
      </c>
      <c r="L690" s="5">
        <f t="shared" si="25"/>
        <v>12235.236336489725</v>
      </c>
      <c r="M690" s="104" t="s">
        <v>1374</v>
      </c>
      <c r="N690" s="43" t="s">
        <v>5</v>
      </c>
      <c r="O690" s="44" t="s">
        <v>919</v>
      </c>
      <c r="P690" s="148">
        <v>29</v>
      </c>
      <c r="Q690" s="48"/>
      <c r="S690"/>
    </row>
    <row r="691" spans="2:19" s="14" customFormat="1" ht="26.25" x14ac:dyDescent="0.25">
      <c r="B691" s="155"/>
      <c r="C691" s="8" t="s">
        <v>19</v>
      </c>
      <c r="D691" s="144" t="s">
        <v>2224</v>
      </c>
      <c r="E691" s="143" t="s">
        <v>2260</v>
      </c>
      <c r="F691" s="43" t="s">
        <v>224</v>
      </c>
      <c r="G691" s="4">
        <v>44316</v>
      </c>
      <c r="H691" s="4">
        <v>45107</v>
      </c>
      <c r="I691" s="7">
        <v>1857000</v>
      </c>
      <c r="J691" s="7">
        <v>696375</v>
      </c>
      <c r="K691" s="5">
        <f t="shared" si="25"/>
        <v>72963.734234411226</v>
      </c>
      <c r="L691" s="5">
        <f t="shared" si="25"/>
        <v>27361.400337904208</v>
      </c>
      <c r="M691" s="104" t="s">
        <v>2425</v>
      </c>
      <c r="N691" s="43" t="s">
        <v>309</v>
      </c>
      <c r="O691" s="44" t="s">
        <v>919</v>
      </c>
      <c r="P691" s="148">
        <v>19</v>
      </c>
      <c r="Q691" s="48"/>
      <c r="S691"/>
    </row>
    <row r="692" spans="2:19" s="14" customFormat="1" ht="26.25" x14ac:dyDescent="0.25">
      <c r="B692" s="155"/>
      <c r="C692" s="34" t="s">
        <v>19</v>
      </c>
      <c r="D692" s="144" t="s">
        <v>1759</v>
      </c>
      <c r="E692" s="143" t="s">
        <v>2261</v>
      </c>
      <c r="F692" s="43" t="s">
        <v>2320</v>
      </c>
      <c r="G692" s="4">
        <v>44136</v>
      </c>
      <c r="H692" s="4">
        <v>44561</v>
      </c>
      <c r="I692" s="7">
        <v>55416</v>
      </c>
      <c r="J692" s="7">
        <v>20781</v>
      </c>
      <c r="K692" s="5">
        <f t="shared" si="25"/>
        <v>2177.3604180582297</v>
      </c>
      <c r="L692" s="5">
        <f t="shared" si="25"/>
        <v>816.51015677183602</v>
      </c>
      <c r="M692" s="104" t="s">
        <v>1906</v>
      </c>
      <c r="N692" s="43" t="s">
        <v>72</v>
      </c>
      <c r="O692" s="44" t="s">
        <v>919</v>
      </c>
      <c r="P692" s="148">
        <v>23</v>
      </c>
      <c r="Q692" s="48"/>
      <c r="S692"/>
    </row>
    <row r="693" spans="2:19" s="14" customFormat="1" ht="26.25" x14ac:dyDescent="0.25">
      <c r="B693" s="155"/>
      <c r="C693" s="8" t="s">
        <v>19</v>
      </c>
      <c r="D693" s="144" t="s">
        <v>2225</v>
      </c>
      <c r="E693" s="143" t="s">
        <v>2262</v>
      </c>
      <c r="F693" s="43" t="s">
        <v>2321</v>
      </c>
      <c r="G693" s="4">
        <v>44256</v>
      </c>
      <c r="H693" s="4">
        <v>44500</v>
      </c>
      <c r="I693" s="7">
        <v>200000</v>
      </c>
      <c r="J693" s="7">
        <v>75000</v>
      </c>
      <c r="K693" s="5">
        <f t="shared" si="25"/>
        <v>7858.2373973517742</v>
      </c>
      <c r="L693" s="5">
        <f t="shared" si="25"/>
        <v>2946.8390240069152</v>
      </c>
      <c r="M693" s="104" t="s">
        <v>973</v>
      </c>
      <c r="N693" s="43" t="s">
        <v>5</v>
      </c>
      <c r="O693" s="44" t="s">
        <v>919</v>
      </c>
      <c r="P693" s="148">
        <v>30</v>
      </c>
      <c r="Q693" s="48"/>
      <c r="S693"/>
    </row>
    <row r="694" spans="2:19" s="14" customFormat="1" ht="90" x14ac:dyDescent="0.25">
      <c r="B694" s="155"/>
      <c r="C694" s="34" t="s">
        <v>19</v>
      </c>
      <c r="D694" s="144" t="s">
        <v>20</v>
      </c>
      <c r="E694" s="143" t="s">
        <v>2263</v>
      </c>
      <c r="F694" s="43" t="s">
        <v>2322</v>
      </c>
      <c r="G694" s="4">
        <v>44137</v>
      </c>
      <c r="H694" s="4">
        <v>45107</v>
      </c>
      <c r="I694" s="7">
        <v>2005500</v>
      </c>
      <c r="J694" s="7">
        <v>752062</v>
      </c>
      <c r="K694" s="5">
        <f t="shared" si="25"/>
        <v>78798.475501944908</v>
      </c>
      <c r="L694" s="5">
        <f t="shared" si="25"/>
        <v>29549.408667635849</v>
      </c>
      <c r="M694" s="104" t="s">
        <v>2426</v>
      </c>
      <c r="N694" s="43" t="s">
        <v>9</v>
      </c>
      <c r="O694" s="44" t="s">
        <v>919</v>
      </c>
      <c r="P694" s="148">
        <v>35</v>
      </c>
      <c r="Q694" s="48"/>
      <c r="S694"/>
    </row>
    <row r="695" spans="2:19" s="14" customFormat="1" ht="77.25" x14ac:dyDescent="0.25">
      <c r="B695" s="155"/>
      <c r="C695" s="8" t="s">
        <v>19</v>
      </c>
      <c r="D695" s="144" t="s">
        <v>2226</v>
      </c>
      <c r="E695" s="143" t="s">
        <v>2264</v>
      </c>
      <c r="F695" s="43" t="s">
        <v>2323</v>
      </c>
      <c r="G695" s="4">
        <v>44348</v>
      </c>
      <c r="H695" s="4">
        <v>44530</v>
      </c>
      <c r="I695" s="7">
        <v>502635</v>
      </c>
      <c r="J695" s="7">
        <v>188487</v>
      </c>
      <c r="K695" s="5">
        <f t="shared" si="25"/>
        <v>19749.125771089544</v>
      </c>
      <c r="L695" s="5">
        <f t="shared" si="25"/>
        <v>7405.8779615732192</v>
      </c>
      <c r="M695" s="104" t="s">
        <v>2427</v>
      </c>
      <c r="N695" s="43" t="s">
        <v>179</v>
      </c>
      <c r="O695" s="44" t="s">
        <v>919</v>
      </c>
      <c r="P695" s="148">
        <v>27</v>
      </c>
      <c r="Q695" s="48"/>
      <c r="S695"/>
    </row>
    <row r="696" spans="2:19" s="14" customFormat="1" ht="77.25" x14ac:dyDescent="0.25">
      <c r="B696" s="155"/>
      <c r="C696" s="34" t="s">
        <v>19</v>
      </c>
      <c r="D696" s="144" t="s">
        <v>2007</v>
      </c>
      <c r="E696" s="143" t="s">
        <v>2265</v>
      </c>
      <c r="F696" s="43" t="s">
        <v>2324</v>
      </c>
      <c r="G696" s="4">
        <v>44501</v>
      </c>
      <c r="H696" s="4">
        <v>44865</v>
      </c>
      <c r="I696" s="7">
        <v>1030820</v>
      </c>
      <c r="J696" s="7">
        <v>773114</v>
      </c>
      <c r="K696" s="5">
        <f t="shared" si="25"/>
        <v>40502.141369690777</v>
      </c>
      <c r="L696" s="5">
        <f t="shared" si="25"/>
        <v>30376.566736081095</v>
      </c>
      <c r="M696" s="104" t="s">
        <v>2181</v>
      </c>
      <c r="N696" s="43" t="s">
        <v>58</v>
      </c>
      <c r="O696" s="44" t="s">
        <v>919</v>
      </c>
      <c r="P696" s="148">
        <v>24</v>
      </c>
      <c r="Q696" s="48"/>
      <c r="S696"/>
    </row>
    <row r="697" spans="2:19" s="14" customFormat="1" ht="39" x14ac:dyDescent="0.25">
      <c r="B697" s="155"/>
      <c r="C697" s="8" t="s">
        <v>19</v>
      </c>
      <c r="D697" s="144" t="s">
        <v>49</v>
      </c>
      <c r="E697" s="143" t="s">
        <v>2266</v>
      </c>
      <c r="F697" s="43" t="s">
        <v>2325</v>
      </c>
      <c r="G697" s="4">
        <v>44131</v>
      </c>
      <c r="H697" s="4">
        <v>44926</v>
      </c>
      <c r="I697" s="7">
        <v>930000</v>
      </c>
      <c r="J697" s="7">
        <v>348750</v>
      </c>
      <c r="K697" s="5">
        <f t="shared" si="25"/>
        <v>36540.80389768575</v>
      </c>
      <c r="L697" s="5">
        <f t="shared" si="25"/>
        <v>13702.801461632156</v>
      </c>
      <c r="M697" s="104" t="s">
        <v>1713</v>
      </c>
      <c r="N697" s="43" t="s">
        <v>5</v>
      </c>
      <c r="O697" s="44" t="s">
        <v>919</v>
      </c>
      <c r="P697" s="148">
        <v>25</v>
      </c>
      <c r="Q697" s="48"/>
      <c r="S697"/>
    </row>
    <row r="698" spans="2:19" s="14" customFormat="1" ht="39" x14ac:dyDescent="0.25">
      <c r="B698" s="155"/>
      <c r="C698" s="34" t="s">
        <v>19</v>
      </c>
      <c r="D698" s="144" t="s">
        <v>49</v>
      </c>
      <c r="E698" s="143" t="s">
        <v>2267</v>
      </c>
      <c r="F698" s="43" t="s">
        <v>2326</v>
      </c>
      <c r="G698" s="4">
        <v>44131</v>
      </c>
      <c r="H698" s="4">
        <v>44926</v>
      </c>
      <c r="I698" s="7">
        <v>600000</v>
      </c>
      <c r="J698" s="7">
        <v>225000</v>
      </c>
      <c r="K698" s="5">
        <f t="shared" si="25"/>
        <v>23574.712192055322</v>
      </c>
      <c r="L698" s="5">
        <f t="shared" si="25"/>
        <v>8840.5170720207461</v>
      </c>
      <c r="M698" s="104" t="s">
        <v>1713</v>
      </c>
      <c r="N698" s="43" t="s">
        <v>5</v>
      </c>
      <c r="O698" s="44" t="s">
        <v>919</v>
      </c>
      <c r="P698" s="148">
        <v>30</v>
      </c>
      <c r="Q698" s="48"/>
      <c r="S698"/>
    </row>
    <row r="699" spans="2:19" s="14" customFormat="1" ht="51.75" x14ac:dyDescent="0.25">
      <c r="B699" s="155"/>
      <c r="C699" s="8" t="s">
        <v>19</v>
      </c>
      <c r="D699" s="144" t="s">
        <v>1758</v>
      </c>
      <c r="E699" s="143" t="s">
        <v>2268</v>
      </c>
      <c r="F699" s="43" t="s">
        <v>2327</v>
      </c>
      <c r="G699" s="4">
        <v>44136</v>
      </c>
      <c r="H699" s="4">
        <v>45076</v>
      </c>
      <c r="I699" s="7">
        <v>160000</v>
      </c>
      <c r="J699" s="7">
        <v>60000</v>
      </c>
      <c r="K699" s="5">
        <f t="shared" si="25"/>
        <v>6286.5899178814188</v>
      </c>
      <c r="L699" s="5">
        <f t="shared" si="25"/>
        <v>2357.4712192055322</v>
      </c>
      <c r="M699" s="104" t="s">
        <v>1710</v>
      </c>
      <c r="N699" s="43" t="s">
        <v>5</v>
      </c>
      <c r="O699" s="44" t="s">
        <v>919</v>
      </c>
      <c r="P699" s="148">
        <v>30</v>
      </c>
      <c r="Q699" s="48"/>
      <c r="S699"/>
    </row>
    <row r="700" spans="2:19" s="14" customFormat="1" ht="39" x14ac:dyDescent="0.25">
      <c r="B700" s="155"/>
      <c r="C700" s="34" t="s">
        <v>19</v>
      </c>
      <c r="D700" s="144" t="s">
        <v>1758</v>
      </c>
      <c r="E700" s="143" t="s">
        <v>1780</v>
      </c>
      <c r="F700" s="43" t="s">
        <v>2328</v>
      </c>
      <c r="G700" s="4">
        <v>44136</v>
      </c>
      <c r="H700" s="4">
        <v>45076</v>
      </c>
      <c r="I700" s="7">
        <v>117000</v>
      </c>
      <c r="J700" s="7">
        <v>43875</v>
      </c>
      <c r="K700" s="5">
        <f t="shared" si="25"/>
        <v>4597.068877450788</v>
      </c>
      <c r="L700" s="5">
        <f t="shared" si="25"/>
        <v>1723.9008290440454</v>
      </c>
      <c r="M700" s="104" t="s">
        <v>1710</v>
      </c>
      <c r="N700" s="43" t="s">
        <v>5</v>
      </c>
      <c r="O700" s="44" t="s">
        <v>919</v>
      </c>
      <c r="P700" s="148">
        <v>30</v>
      </c>
      <c r="Q700" s="48"/>
      <c r="S700"/>
    </row>
    <row r="701" spans="2:19" s="14" customFormat="1" ht="51.75" x14ac:dyDescent="0.25">
      <c r="B701" s="155"/>
      <c r="C701" s="8" t="s">
        <v>19</v>
      </c>
      <c r="D701" s="144" t="s">
        <v>1461</v>
      </c>
      <c r="E701" s="143" t="s">
        <v>2269</v>
      </c>
      <c r="F701" s="43" t="s">
        <v>2329</v>
      </c>
      <c r="G701" s="4">
        <v>44198</v>
      </c>
      <c r="H701" s="4">
        <v>44500</v>
      </c>
      <c r="I701" s="7">
        <v>2201654</v>
      </c>
      <c r="J701" s="7">
        <v>825620</v>
      </c>
      <c r="K701" s="5">
        <f t="shared" si="25"/>
        <v>86505.598994145606</v>
      </c>
      <c r="L701" s="5">
        <f t="shared" si="25"/>
        <v>32439.589800007856</v>
      </c>
      <c r="M701" s="104" t="s">
        <v>1706</v>
      </c>
      <c r="N701" s="43" t="s">
        <v>5</v>
      </c>
      <c r="O701" s="44" t="s">
        <v>919</v>
      </c>
      <c r="P701" s="148">
        <v>39</v>
      </c>
      <c r="Q701" s="48"/>
      <c r="S701"/>
    </row>
    <row r="702" spans="2:19" s="14" customFormat="1" ht="90" x14ac:dyDescent="0.25">
      <c r="B702" s="155"/>
      <c r="C702" s="34" t="s">
        <v>19</v>
      </c>
      <c r="D702" s="144" t="s">
        <v>2227</v>
      </c>
      <c r="E702" s="143" t="s">
        <v>2270</v>
      </c>
      <c r="F702" s="43" t="s">
        <v>2330</v>
      </c>
      <c r="G702" s="4">
        <v>44348</v>
      </c>
      <c r="H702" s="4">
        <v>44865</v>
      </c>
      <c r="I702" s="7">
        <v>4987000</v>
      </c>
      <c r="J702" s="7">
        <v>1870125</v>
      </c>
      <c r="K702" s="5">
        <f t="shared" si="25"/>
        <v>195945.14950296649</v>
      </c>
      <c r="L702" s="5">
        <f t="shared" si="25"/>
        <v>73479.431063612428</v>
      </c>
      <c r="M702" s="104" t="s">
        <v>2428</v>
      </c>
      <c r="N702" s="43" t="s">
        <v>58</v>
      </c>
      <c r="O702" s="44" t="s">
        <v>919</v>
      </c>
      <c r="P702" s="148">
        <v>26</v>
      </c>
      <c r="Q702" s="48"/>
      <c r="S702"/>
    </row>
    <row r="703" spans="2:19" s="14" customFormat="1" ht="39" x14ac:dyDescent="0.25">
      <c r="B703" s="155"/>
      <c r="C703" s="8" t="s">
        <v>19</v>
      </c>
      <c r="D703" s="144" t="s">
        <v>105</v>
      </c>
      <c r="E703" s="143" t="s">
        <v>1492</v>
      </c>
      <c r="F703" s="43" t="s">
        <v>2331</v>
      </c>
      <c r="G703" s="4">
        <v>44130</v>
      </c>
      <c r="H703" s="4">
        <v>44495</v>
      </c>
      <c r="I703" s="7">
        <v>91000</v>
      </c>
      <c r="J703" s="7">
        <v>34125</v>
      </c>
      <c r="K703" s="5">
        <f t="shared" si="25"/>
        <v>3575.4980157950572</v>
      </c>
      <c r="L703" s="5">
        <f t="shared" si="25"/>
        <v>1340.8117559231464</v>
      </c>
      <c r="M703" s="104" t="s">
        <v>1730</v>
      </c>
      <c r="N703" s="43" t="s">
        <v>72</v>
      </c>
      <c r="O703" s="44" t="s">
        <v>919</v>
      </c>
      <c r="P703" s="148">
        <v>35</v>
      </c>
      <c r="Q703" s="48"/>
      <c r="S703"/>
    </row>
    <row r="704" spans="2:19" s="14" customFormat="1" ht="51.75" x14ac:dyDescent="0.25">
      <c r="B704" s="155"/>
      <c r="C704" s="34" t="s">
        <v>19</v>
      </c>
      <c r="D704" s="144" t="s">
        <v>1291</v>
      </c>
      <c r="E704" s="143" t="s">
        <v>2271</v>
      </c>
      <c r="F704" s="43" t="s">
        <v>2332</v>
      </c>
      <c r="G704" s="4">
        <v>44316</v>
      </c>
      <c r="H704" s="4">
        <v>45107</v>
      </c>
      <c r="I704" s="7">
        <v>1368189</v>
      </c>
      <c r="J704" s="7">
        <v>513070</v>
      </c>
      <c r="K704" s="5">
        <f t="shared" si="25"/>
        <v>53757.76983222663</v>
      </c>
      <c r="L704" s="5">
        <f t="shared" si="25"/>
        <v>20159.129307296374</v>
      </c>
      <c r="M704" s="104" t="s">
        <v>2429</v>
      </c>
      <c r="N704" s="43" t="s">
        <v>40</v>
      </c>
      <c r="O704" s="44" t="s">
        <v>919</v>
      </c>
      <c r="P704" s="148">
        <v>24</v>
      </c>
      <c r="Q704" s="48"/>
      <c r="S704"/>
    </row>
    <row r="705" spans="2:19" s="14" customFormat="1" ht="51.75" x14ac:dyDescent="0.25">
      <c r="B705" s="155"/>
      <c r="C705" s="8" t="s">
        <v>19</v>
      </c>
      <c r="D705" s="144" t="s">
        <v>2228</v>
      </c>
      <c r="E705" s="143" t="s">
        <v>2272</v>
      </c>
      <c r="F705" s="43" t="s">
        <v>2333</v>
      </c>
      <c r="G705" s="4">
        <v>44110</v>
      </c>
      <c r="H705" s="4">
        <v>44475</v>
      </c>
      <c r="I705" s="7">
        <v>508797</v>
      </c>
      <c r="J705" s="7">
        <v>190798</v>
      </c>
      <c r="K705" s="5">
        <f t="shared" si="25"/>
        <v>19991.238065301954</v>
      </c>
      <c r="L705" s="5">
        <f t="shared" si="25"/>
        <v>7496.6798946996187</v>
      </c>
      <c r="M705" s="104" t="s">
        <v>2430</v>
      </c>
      <c r="N705" s="43" t="s">
        <v>72</v>
      </c>
      <c r="O705" s="44" t="s">
        <v>919</v>
      </c>
      <c r="P705" s="148">
        <v>25</v>
      </c>
      <c r="Q705" s="48"/>
      <c r="S705"/>
    </row>
    <row r="706" spans="2:19" s="14" customFormat="1" ht="26.25" x14ac:dyDescent="0.25">
      <c r="B706" s="155"/>
      <c r="C706" s="34" t="s">
        <v>19</v>
      </c>
      <c r="D706" s="144" t="s">
        <v>257</v>
      </c>
      <c r="E706" s="143" t="s">
        <v>2273</v>
      </c>
      <c r="F706" s="43" t="s">
        <v>224</v>
      </c>
      <c r="G706" s="4">
        <v>44316</v>
      </c>
      <c r="H706" s="4">
        <v>45135</v>
      </c>
      <c r="I706" s="7">
        <v>2222000</v>
      </c>
      <c r="J706" s="7">
        <v>1666500</v>
      </c>
      <c r="K706" s="5">
        <f t="shared" si="25"/>
        <v>87305.017484578202</v>
      </c>
      <c r="L706" s="5">
        <f t="shared" si="25"/>
        <v>65478.763113433655</v>
      </c>
      <c r="M706" s="104" t="s">
        <v>1907</v>
      </c>
      <c r="N706" s="43" t="s">
        <v>104</v>
      </c>
      <c r="O706" s="44" t="s">
        <v>919</v>
      </c>
      <c r="P706" s="148">
        <v>22</v>
      </c>
      <c r="Q706" s="48"/>
      <c r="S706"/>
    </row>
    <row r="707" spans="2:19" s="14" customFormat="1" ht="64.5" x14ac:dyDescent="0.25">
      <c r="B707" s="155"/>
      <c r="C707" s="8" t="s">
        <v>19</v>
      </c>
      <c r="D707" s="144" t="s">
        <v>117</v>
      </c>
      <c r="E707" s="143" t="s">
        <v>2274</v>
      </c>
      <c r="F707" s="43" t="s">
        <v>2334</v>
      </c>
      <c r="G707" s="4">
        <v>44316</v>
      </c>
      <c r="H707" s="4">
        <v>45135</v>
      </c>
      <c r="I707" s="7">
        <v>2291689</v>
      </c>
      <c r="J707" s="7">
        <v>736614</v>
      </c>
      <c r="K707" s="5">
        <f t="shared" si="25"/>
        <v>90043.181014498448</v>
      </c>
      <c r="L707" s="5">
        <f t="shared" si="25"/>
        <v>28942.438411064399</v>
      </c>
      <c r="M707" s="104" t="s">
        <v>2431</v>
      </c>
      <c r="N707" s="43" t="s">
        <v>104</v>
      </c>
      <c r="O707" s="44" t="s">
        <v>919</v>
      </c>
      <c r="P707" s="148">
        <v>36</v>
      </c>
      <c r="Q707" s="48"/>
      <c r="S707"/>
    </row>
    <row r="708" spans="2:19" s="14" customFormat="1" ht="64.5" x14ac:dyDescent="0.25">
      <c r="B708" s="155"/>
      <c r="C708" s="34" t="s">
        <v>19</v>
      </c>
      <c r="D708" s="144" t="s">
        <v>1763</v>
      </c>
      <c r="E708" s="143" t="s">
        <v>2275</v>
      </c>
      <c r="F708" s="43" t="s">
        <v>2335</v>
      </c>
      <c r="G708" s="4">
        <v>44317</v>
      </c>
      <c r="H708" s="4">
        <v>44896</v>
      </c>
      <c r="I708" s="7">
        <v>322465</v>
      </c>
      <c r="J708" s="7">
        <v>120924</v>
      </c>
      <c r="K708" s="5">
        <f t="shared" si="25"/>
        <v>12670.032611685199</v>
      </c>
      <c r="L708" s="5">
        <f t="shared" si="25"/>
        <v>4751.2474951868298</v>
      </c>
      <c r="M708" s="104" t="s">
        <v>1915</v>
      </c>
      <c r="N708" s="43" t="s">
        <v>104</v>
      </c>
      <c r="O708" s="44" t="s">
        <v>919</v>
      </c>
      <c r="P708" s="148">
        <v>26</v>
      </c>
      <c r="Q708" s="48"/>
      <c r="S708"/>
    </row>
    <row r="709" spans="2:19" s="14" customFormat="1" ht="51.75" x14ac:dyDescent="0.25">
      <c r="B709" s="155"/>
      <c r="C709" s="8" t="s">
        <v>19</v>
      </c>
      <c r="D709" s="144" t="s">
        <v>117</v>
      </c>
      <c r="E709" s="143" t="s">
        <v>2276</v>
      </c>
      <c r="F709" s="43" t="s">
        <v>2336</v>
      </c>
      <c r="G709" s="4">
        <v>44316</v>
      </c>
      <c r="H709" s="4">
        <v>45135</v>
      </c>
      <c r="I709" s="7">
        <v>1314078</v>
      </c>
      <c r="J709" s="7">
        <v>422382</v>
      </c>
      <c r="K709" s="5">
        <f t="shared" si="25"/>
        <v>51631.684413186122</v>
      </c>
      <c r="L709" s="5">
        <f t="shared" si="25"/>
        <v>16595.890141841184</v>
      </c>
      <c r="M709" s="104" t="s">
        <v>2431</v>
      </c>
      <c r="N709" s="43" t="s">
        <v>104</v>
      </c>
      <c r="O709" s="44" t="s">
        <v>919</v>
      </c>
      <c r="P709" s="148">
        <v>36</v>
      </c>
      <c r="Q709" s="48"/>
      <c r="S709"/>
    </row>
    <row r="710" spans="2:19" s="14" customFormat="1" ht="51.75" x14ac:dyDescent="0.25">
      <c r="B710" s="155"/>
      <c r="C710" s="34" t="s">
        <v>19</v>
      </c>
      <c r="D710" s="144" t="s">
        <v>117</v>
      </c>
      <c r="E710" s="143" t="s">
        <v>2277</v>
      </c>
      <c r="F710" s="43" t="s">
        <v>2337</v>
      </c>
      <c r="G710" s="4">
        <v>44316</v>
      </c>
      <c r="H710" s="4">
        <v>45135</v>
      </c>
      <c r="I710" s="7">
        <v>3482430</v>
      </c>
      <c r="J710" s="7">
        <v>1119352</v>
      </c>
      <c r="K710" s="5">
        <f t="shared" si="25"/>
        <v>136828.80829829868</v>
      </c>
      <c r="L710" s="5">
        <f t="shared" si="25"/>
        <v>43980.668736002517</v>
      </c>
      <c r="M710" s="104" t="s">
        <v>2431</v>
      </c>
      <c r="N710" s="43" t="s">
        <v>104</v>
      </c>
      <c r="O710" s="44" t="s">
        <v>919</v>
      </c>
      <c r="P710" s="148">
        <v>36</v>
      </c>
      <c r="Q710" s="48"/>
      <c r="S710"/>
    </row>
    <row r="711" spans="2:19" s="14" customFormat="1" ht="26.25" x14ac:dyDescent="0.25">
      <c r="B711" s="155"/>
      <c r="C711" s="8" t="s">
        <v>19</v>
      </c>
      <c r="D711" s="144" t="s">
        <v>2229</v>
      </c>
      <c r="E711" s="143" t="s">
        <v>2278</v>
      </c>
      <c r="F711" s="43" t="s">
        <v>1560</v>
      </c>
      <c r="G711" s="4">
        <v>44316</v>
      </c>
      <c r="H711" s="4">
        <v>45107</v>
      </c>
      <c r="I711" s="7">
        <v>1335000</v>
      </c>
      <c r="J711" s="7">
        <v>500625</v>
      </c>
      <c r="K711" s="5">
        <f t="shared" si="25"/>
        <v>52453.734627323087</v>
      </c>
      <c r="L711" s="5">
        <f t="shared" si="25"/>
        <v>19670.150485246158</v>
      </c>
      <c r="M711" s="104" t="s">
        <v>1706</v>
      </c>
      <c r="N711" s="43" t="s">
        <v>5</v>
      </c>
      <c r="O711" s="44" t="s">
        <v>919</v>
      </c>
      <c r="P711" s="148">
        <v>18</v>
      </c>
      <c r="Q711" s="48"/>
      <c r="S711"/>
    </row>
    <row r="712" spans="2:19" s="14" customFormat="1" ht="77.25" x14ac:dyDescent="0.25">
      <c r="B712" s="155"/>
      <c r="C712" s="34" t="s">
        <v>19</v>
      </c>
      <c r="D712" s="144" t="s">
        <v>1457</v>
      </c>
      <c r="E712" s="143" t="s">
        <v>1492</v>
      </c>
      <c r="F712" s="43" t="s">
        <v>2338</v>
      </c>
      <c r="G712" s="4">
        <v>44196</v>
      </c>
      <c r="H712" s="4">
        <v>44377</v>
      </c>
      <c r="I712" s="7">
        <v>1290500</v>
      </c>
      <c r="J712" s="7">
        <v>483937</v>
      </c>
      <c r="K712" s="5">
        <f t="shared" si="25"/>
        <v>50705.276806412323</v>
      </c>
      <c r="L712" s="5">
        <f t="shared" si="25"/>
        <v>19014.459156811128</v>
      </c>
      <c r="M712" s="104" t="s">
        <v>1729</v>
      </c>
      <c r="N712" s="43" t="s">
        <v>5</v>
      </c>
      <c r="O712" s="44" t="s">
        <v>919</v>
      </c>
      <c r="P712" s="148">
        <v>38</v>
      </c>
      <c r="Q712" s="48"/>
      <c r="S712"/>
    </row>
    <row r="713" spans="2:19" s="14" customFormat="1" ht="85.5" customHeight="1" x14ac:dyDescent="0.25">
      <c r="B713" s="155"/>
      <c r="C713" s="8" t="s">
        <v>19</v>
      </c>
      <c r="D713" s="144" t="s">
        <v>1995</v>
      </c>
      <c r="E713" s="143" t="s">
        <v>2279</v>
      </c>
      <c r="F713" s="43" t="s">
        <v>2339</v>
      </c>
      <c r="G713" s="4">
        <v>44166</v>
      </c>
      <c r="H713" s="4">
        <v>44957</v>
      </c>
      <c r="I713" s="7">
        <v>2182100</v>
      </c>
      <c r="J713" s="7">
        <v>818287</v>
      </c>
      <c r="K713" s="5">
        <f t="shared" si="25"/>
        <v>85737.29912380653</v>
      </c>
      <c r="L713" s="5">
        <f t="shared" si="25"/>
        <v>32151.467525833956</v>
      </c>
      <c r="M713" s="104" t="s">
        <v>1351</v>
      </c>
      <c r="N713" s="43" t="s">
        <v>5</v>
      </c>
      <c r="O713" s="44" t="s">
        <v>919</v>
      </c>
      <c r="P713" s="148">
        <v>33</v>
      </c>
      <c r="Q713" s="48"/>
      <c r="S713"/>
    </row>
    <row r="714" spans="2:19" s="14" customFormat="1" ht="39" x14ac:dyDescent="0.25">
      <c r="B714" s="155"/>
      <c r="C714" s="34" t="s">
        <v>19</v>
      </c>
      <c r="D714" s="144" t="s">
        <v>1444</v>
      </c>
      <c r="E714" s="143" t="s">
        <v>2280</v>
      </c>
      <c r="F714" s="43" t="s">
        <v>2340</v>
      </c>
      <c r="G714" s="4">
        <v>44197</v>
      </c>
      <c r="H714" s="4">
        <v>44743</v>
      </c>
      <c r="I714" s="7">
        <v>2214400</v>
      </c>
      <c r="J714" s="7">
        <v>830400</v>
      </c>
      <c r="K714" s="5">
        <f t="shared" si="25"/>
        <v>87006.404463478844</v>
      </c>
      <c r="L714" s="5">
        <f t="shared" si="25"/>
        <v>32627.401673804565</v>
      </c>
      <c r="M714" s="104" t="s">
        <v>2432</v>
      </c>
      <c r="N714" s="43" t="s">
        <v>5</v>
      </c>
      <c r="O714" s="44" t="s">
        <v>919</v>
      </c>
      <c r="P714" s="148">
        <v>39</v>
      </c>
      <c r="Q714" s="48"/>
      <c r="S714"/>
    </row>
    <row r="715" spans="2:19" s="14" customFormat="1" ht="51.75" x14ac:dyDescent="0.25">
      <c r="B715" s="155"/>
      <c r="C715" s="8" t="s">
        <v>19</v>
      </c>
      <c r="D715" s="144" t="s">
        <v>1444</v>
      </c>
      <c r="E715" s="143" t="s">
        <v>2281</v>
      </c>
      <c r="F715" s="43" t="s">
        <v>2341</v>
      </c>
      <c r="G715" s="4">
        <v>44197</v>
      </c>
      <c r="H715" s="4">
        <v>44743</v>
      </c>
      <c r="I715" s="7">
        <v>920400</v>
      </c>
      <c r="J715" s="7">
        <v>345150</v>
      </c>
      <c r="K715" s="5">
        <f t="shared" si="25"/>
        <v>36163.608502612864</v>
      </c>
      <c r="L715" s="5">
        <f t="shared" si="25"/>
        <v>13561.353188479823</v>
      </c>
      <c r="M715" s="104" t="s">
        <v>1351</v>
      </c>
      <c r="N715" s="43" t="s">
        <v>5</v>
      </c>
      <c r="O715" s="44" t="s">
        <v>919</v>
      </c>
      <c r="P715" s="148">
        <v>27</v>
      </c>
      <c r="Q715" s="48"/>
      <c r="S715"/>
    </row>
    <row r="716" spans="2:19" s="14" customFormat="1" ht="77.25" x14ac:dyDescent="0.25">
      <c r="B716" s="155"/>
      <c r="C716" s="34" t="s">
        <v>19</v>
      </c>
      <c r="D716" s="144" t="s">
        <v>111</v>
      </c>
      <c r="E716" s="143" t="s">
        <v>246</v>
      </c>
      <c r="F716" s="43" t="s">
        <v>2342</v>
      </c>
      <c r="G716" s="4">
        <v>44243</v>
      </c>
      <c r="H716" s="4">
        <v>44561</v>
      </c>
      <c r="I716" s="7">
        <v>2620000</v>
      </c>
      <c r="J716" s="7">
        <v>982500</v>
      </c>
      <c r="K716" s="5">
        <f t="shared" si="25"/>
        <v>102942.90990530823</v>
      </c>
      <c r="L716" s="5">
        <f t="shared" si="25"/>
        <v>38603.591214490589</v>
      </c>
      <c r="M716" s="104" t="s">
        <v>2433</v>
      </c>
      <c r="N716" s="43" t="s">
        <v>5</v>
      </c>
      <c r="O716" s="44" t="s">
        <v>919</v>
      </c>
      <c r="P716" s="148">
        <v>24</v>
      </c>
      <c r="Q716" s="48"/>
      <c r="S716"/>
    </row>
    <row r="717" spans="2:19" s="14" customFormat="1" ht="90" x14ac:dyDescent="0.25">
      <c r="B717" s="155"/>
      <c r="C717" s="8" t="s">
        <v>19</v>
      </c>
      <c r="D717" s="144" t="s">
        <v>1291</v>
      </c>
      <c r="E717" s="143" t="s">
        <v>2282</v>
      </c>
      <c r="F717" s="43" t="s">
        <v>1574</v>
      </c>
      <c r="G717" s="4">
        <v>44197</v>
      </c>
      <c r="H717" s="4">
        <v>44650</v>
      </c>
      <c r="I717" s="7">
        <v>193000</v>
      </c>
      <c r="J717" s="7">
        <v>72375</v>
      </c>
      <c r="K717" s="5">
        <f t="shared" si="25"/>
        <v>7583.1990884444622</v>
      </c>
      <c r="L717" s="5">
        <f t="shared" si="25"/>
        <v>2843.6996581666731</v>
      </c>
      <c r="M717" s="104" t="s">
        <v>985</v>
      </c>
      <c r="N717" s="43" t="s">
        <v>40</v>
      </c>
      <c r="O717" s="44" t="s">
        <v>919</v>
      </c>
      <c r="P717" s="148">
        <v>35</v>
      </c>
      <c r="Q717" s="48"/>
      <c r="S717"/>
    </row>
    <row r="718" spans="2:19" s="14" customFormat="1" ht="26.25" x14ac:dyDescent="0.25">
      <c r="B718" s="155"/>
      <c r="C718" s="34" t="s">
        <v>19</v>
      </c>
      <c r="D718" s="144" t="s">
        <v>2230</v>
      </c>
      <c r="E718" s="143" t="s">
        <v>656</v>
      </c>
      <c r="F718" s="43" t="s">
        <v>1560</v>
      </c>
      <c r="G718" s="4">
        <v>44316</v>
      </c>
      <c r="H718" s="4">
        <v>45107</v>
      </c>
      <c r="I718" s="7">
        <v>1197000</v>
      </c>
      <c r="J718" s="7">
        <v>448875</v>
      </c>
      <c r="K718" s="5">
        <f t="shared" si="25"/>
        <v>47031.55082315037</v>
      </c>
      <c r="L718" s="5">
        <f t="shared" si="25"/>
        <v>17636.831558681388</v>
      </c>
      <c r="M718" s="104" t="s">
        <v>2434</v>
      </c>
      <c r="N718" s="43" t="s">
        <v>5</v>
      </c>
      <c r="O718" s="44" t="s">
        <v>919</v>
      </c>
      <c r="P718" s="148">
        <v>20</v>
      </c>
      <c r="Q718" s="48"/>
      <c r="S718"/>
    </row>
    <row r="719" spans="2:19" s="14" customFormat="1" ht="51.75" x14ac:dyDescent="0.25">
      <c r="B719" s="155"/>
      <c r="C719" s="8" t="s">
        <v>19</v>
      </c>
      <c r="D719" s="144" t="s">
        <v>1449</v>
      </c>
      <c r="E719" s="143" t="s">
        <v>2283</v>
      </c>
      <c r="F719" s="43" t="s">
        <v>2343</v>
      </c>
      <c r="G719" s="4">
        <v>44316</v>
      </c>
      <c r="H719" s="4">
        <v>45107</v>
      </c>
      <c r="I719" s="7">
        <v>1690000</v>
      </c>
      <c r="J719" s="7">
        <v>633750</v>
      </c>
      <c r="K719" s="5">
        <f t="shared" si="25"/>
        <v>66402.106007622482</v>
      </c>
      <c r="L719" s="5">
        <f t="shared" si="25"/>
        <v>24900.789752858433</v>
      </c>
      <c r="M719" s="104" t="s">
        <v>1369</v>
      </c>
      <c r="N719" s="43" t="s">
        <v>45</v>
      </c>
      <c r="O719" s="44" t="s">
        <v>919</v>
      </c>
      <c r="P719" s="148">
        <v>20</v>
      </c>
      <c r="Q719" s="48"/>
      <c r="S719"/>
    </row>
    <row r="720" spans="2:19" s="14" customFormat="1" ht="26.25" x14ac:dyDescent="0.25">
      <c r="B720" s="155"/>
      <c r="C720" s="34" t="s">
        <v>19</v>
      </c>
      <c r="D720" s="144" t="s">
        <v>199</v>
      </c>
      <c r="E720" s="143" t="s">
        <v>2284</v>
      </c>
      <c r="F720" s="43" t="s">
        <v>2344</v>
      </c>
      <c r="G720" s="4">
        <v>44256</v>
      </c>
      <c r="H720" s="4">
        <v>44377</v>
      </c>
      <c r="I720" s="7">
        <v>203000</v>
      </c>
      <c r="J720" s="7">
        <v>76125</v>
      </c>
      <c r="K720" s="5">
        <f t="shared" si="25"/>
        <v>7976.1109583120506</v>
      </c>
      <c r="L720" s="5">
        <f t="shared" si="25"/>
        <v>2991.0416093670187</v>
      </c>
      <c r="M720" s="104" t="s">
        <v>1725</v>
      </c>
      <c r="N720" s="43" t="s">
        <v>58</v>
      </c>
      <c r="O720" s="44" t="s">
        <v>919</v>
      </c>
      <c r="P720" s="148">
        <v>33</v>
      </c>
      <c r="Q720" s="48"/>
      <c r="S720"/>
    </row>
    <row r="721" spans="2:20" s="14" customFormat="1" ht="90" x14ac:dyDescent="0.25">
      <c r="B721" s="155"/>
      <c r="C721" s="8" t="s">
        <v>19</v>
      </c>
      <c r="D721" s="144" t="s">
        <v>85</v>
      </c>
      <c r="E721" s="143" t="s">
        <v>2285</v>
      </c>
      <c r="F721" s="43" t="s">
        <v>2345</v>
      </c>
      <c r="G721" s="4">
        <v>44378</v>
      </c>
      <c r="H721" s="4">
        <v>44834</v>
      </c>
      <c r="I721" s="7">
        <v>2208138</v>
      </c>
      <c r="J721" s="7">
        <v>828051</v>
      </c>
      <c r="K721" s="5">
        <f t="shared" si="25"/>
        <v>86760.363050567757</v>
      </c>
      <c r="L721" s="5">
        <f t="shared" si="25"/>
        <v>32535.106675572668</v>
      </c>
      <c r="M721" s="104" t="s">
        <v>1722</v>
      </c>
      <c r="N721" s="43" t="s">
        <v>5</v>
      </c>
      <c r="O721" s="44" t="s">
        <v>919</v>
      </c>
      <c r="P721" s="148">
        <v>33</v>
      </c>
      <c r="Q721" s="48"/>
      <c r="S721"/>
    </row>
    <row r="722" spans="2:20" s="14" customFormat="1" ht="26.25" x14ac:dyDescent="0.25">
      <c r="B722" s="155"/>
      <c r="C722" s="34" t="s">
        <v>19</v>
      </c>
      <c r="D722" s="144" t="s">
        <v>1291</v>
      </c>
      <c r="E722" s="143" t="s">
        <v>2286</v>
      </c>
      <c r="F722" s="43" t="s">
        <v>1377</v>
      </c>
      <c r="G722" s="4">
        <v>44316</v>
      </c>
      <c r="H722" s="4">
        <v>45013</v>
      </c>
      <c r="I722" s="7">
        <v>2144992</v>
      </c>
      <c r="J722" s="7">
        <v>804372</v>
      </c>
      <c r="K722" s="5">
        <f t="shared" si="25"/>
        <v>84279.281757101882</v>
      </c>
      <c r="L722" s="5">
        <f t="shared" si="25"/>
        <v>31604.730658913206</v>
      </c>
      <c r="M722" s="104" t="s">
        <v>2435</v>
      </c>
      <c r="N722" s="43" t="s">
        <v>309</v>
      </c>
      <c r="O722" s="44" t="s">
        <v>919</v>
      </c>
      <c r="P722" s="148">
        <v>31</v>
      </c>
      <c r="Q722" s="48"/>
      <c r="S722"/>
    </row>
    <row r="723" spans="2:20" s="14" customFormat="1" ht="51.75" x14ac:dyDescent="0.25">
      <c r="B723" s="155"/>
      <c r="C723" s="8" t="s">
        <v>19</v>
      </c>
      <c r="D723" s="142" t="s">
        <v>2231</v>
      </c>
      <c r="E723" s="143" t="s">
        <v>2287</v>
      </c>
      <c r="F723" s="43" t="s">
        <v>2346</v>
      </c>
      <c r="G723" s="4">
        <v>44166</v>
      </c>
      <c r="H723" s="4">
        <v>44561</v>
      </c>
      <c r="I723" s="7">
        <v>493392</v>
      </c>
      <c r="J723" s="7">
        <v>185022</v>
      </c>
      <c r="K723" s="5">
        <f t="shared" si="25"/>
        <v>19385.957329770932</v>
      </c>
      <c r="L723" s="5">
        <f t="shared" si="25"/>
        <v>7269.7339986640991</v>
      </c>
      <c r="M723" s="104" t="s">
        <v>2436</v>
      </c>
      <c r="N723" s="43" t="s">
        <v>5</v>
      </c>
      <c r="O723" s="44" t="s">
        <v>919</v>
      </c>
      <c r="P723" s="148">
        <v>20</v>
      </c>
      <c r="Q723" s="48"/>
      <c r="S723"/>
    </row>
    <row r="724" spans="2:20" s="14" customFormat="1" ht="51.75" x14ac:dyDescent="0.25">
      <c r="B724" s="155"/>
      <c r="C724" s="34" t="s">
        <v>19</v>
      </c>
      <c r="D724" s="142" t="s">
        <v>1291</v>
      </c>
      <c r="E724" s="143" t="s">
        <v>2288</v>
      </c>
      <c r="F724" s="43" t="s">
        <v>2347</v>
      </c>
      <c r="G724" s="4">
        <v>44286</v>
      </c>
      <c r="H724" s="4">
        <v>44377</v>
      </c>
      <c r="I724" s="7">
        <v>203000</v>
      </c>
      <c r="J724" s="7">
        <v>76125</v>
      </c>
      <c r="K724" s="5">
        <f t="shared" si="25"/>
        <v>7976.1109583120506</v>
      </c>
      <c r="L724" s="5">
        <f t="shared" si="25"/>
        <v>2991.0416093670187</v>
      </c>
      <c r="M724" s="104" t="s">
        <v>2437</v>
      </c>
      <c r="N724" s="43" t="s">
        <v>48</v>
      </c>
      <c r="O724" s="44" t="s">
        <v>919</v>
      </c>
      <c r="P724" s="148">
        <v>23</v>
      </c>
      <c r="Q724" s="48"/>
      <c r="S724"/>
    </row>
    <row r="725" spans="2:20" s="14" customFormat="1" ht="80.25" customHeight="1" x14ac:dyDescent="0.25">
      <c r="B725" s="155"/>
      <c r="C725" s="8" t="s">
        <v>19</v>
      </c>
      <c r="D725" s="142" t="s">
        <v>2232</v>
      </c>
      <c r="E725" s="143" t="s">
        <v>2289</v>
      </c>
      <c r="F725" s="43" t="s">
        <v>2348</v>
      </c>
      <c r="G725" s="4">
        <v>44131</v>
      </c>
      <c r="H725" s="4">
        <v>44439</v>
      </c>
      <c r="I725" s="7">
        <v>170800</v>
      </c>
      <c r="J725" s="7">
        <v>64050</v>
      </c>
      <c r="K725" s="5">
        <f t="shared" si="25"/>
        <v>6710.9347373384153</v>
      </c>
      <c r="L725" s="5">
        <f t="shared" si="25"/>
        <v>2516.6005265019057</v>
      </c>
      <c r="M725" s="104" t="s">
        <v>2182</v>
      </c>
      <c r="N725" s="43" t="s">
        <v>63</v>
      </c>
      <c r="O725" s="44" t="s">
        <v>919</v>
      </c>
      <c r="P725" s="148">
        <v>31</v>
      </c>
      <c r="Q725" s="48"/>
      <c r="S725"/>
    </row>
    <row r="726" spans="2:20" s="14" customFormat="1" ht="26.25" x14ac:dyDescent="0.25">
      <c r="B726" s="155"/>
      <c r="C726" s="34" t="s">
        <v>19</v>
      </c>
      <c r="D726" s="142" t="s">
        <v>2233</v>
      </c>
      <c r="E726" s="143" t="s">
        <v>225</v>
      </c>
      <c r="F726" s="43" t="s">
        <v>224</v>
      </c>
      <c r="G726" s="4">
        <v>44316</v>
      </c>
      <c r="H726" s="4">
        <v>45107</v>
      </c>
      <c r="I726" s="7">
        <v>2065000</v>
      </c>
      <c r="J726" s="7">
        <v>774375</v>
      </c>
      <c r="K726" s="5">
        <f t="shared" si="25"/>
        <v>81136.301127657061</v>
      </c>
      <c r="L726" s="5">
        <f t="shared" si="25"/>
        <v>30426.112922871398</v>
      </c>
      <c r="M726" s="104" t="s">
        <v>2438</v>
      </c>
      <c r="N726" s="43" t="s">
        <v>5</v>
      </c>
      <c r="O726" s="44" t="s">
        <v>919</v>
      </c>
      <c r="P726" s="148">
        <v>20</v>
      </c>
      <c r="Q726" s="48"/>
      <c r="S726"/>
    </row>
    <row r="727" spans="2:20" s="14" customFormat="1" ht="39" x14ac:dyDescent="0.25">
      <c r="B727" s="155"/>
      <c r="C727" s="8" t="s">
        <v>19</v>
      </c>
      <c r="D727" s="142" t="s">
        <v>1291</v>
      </c>
      <c r="E727" s="143" t="s">
        <v>2290</v>
      </c>
      <c r="F727" s="43" t="s">
        <v>2349</v>
      </c>
      <c r="G727" s="4">
        <v>44316</v>
      </c>
      <c r="H727" s="4">
        <v>45135</v>
      </c>
      <c r="I727" s="7">
        <v>1730984</v>
      </c>
      <c r="J727" s="7">
        <v>649119</v>
      </c>
      <c r="K727" s="5">
        <f t="shared" si="25"/>
        <v>68012.416015087816</v>
      </c>
      <c r="L727" s="5">
        <f t="shared" si="25"/>
        <v>25504.656005657929</v>
      </c>
      <c r="M727" s="104" t="s">
        <v>1907</v>
      </c>
      <c r="N727" s="43" t="s">
        <v>104</v>
      </c>
      <c r="O727" s="44" t="s">
        <v>919</v>
      </c>
      <c r="P727" s="148">
        <v>37</v>
      </c>
      <c r="Q727" s="48"/>
      <c r="S727"/>
    </row>
    <row r="728" spans="2:20" s="14" customFormat="1" ht="51.75" x14ac:dyDescent="0.25">
      <c r="B728" s="155"/>
      <c r="C728" s="34" t="s">
        <v>19</v>
      </c>
      <c r="D728" s="142" t="s">
        <v>2234</v>
      </c>
      <c r="E728" s="143" t="s">
        <v>2291</v>
      </c>
      <c r="F728" s="43" t="s">
        <v>2350</v>
      </c>
      <c r="G728" s="4">
        <v>44228</v>
      </c>
      <c r="H728" s="4">
        <v>44712</v>
      </c>
      <c r="I728" s="7">
        <v>596000</v>
      </c>
      <c r="J728" s="7">
        <v>223500</v>
      </c>
      <c r="K728" s="5">
        <f t="shared" si="25"/>
        <v>23417.547444108284</v>
      </c>
      <c r="L728" s="5">
        <f t="shared" si="25"/>
        <v>8781.5802915406075</v>
      </c>
      <c r="M728" s="104" t="s">
        <v>971</v>
      </c>
      <c r="N728" s="43" t="s">
        <v>48</v>
      </c>
      <c r="O728" s="44" t="s">
        <v>919</v>
      </c>
      <c r="P728" s="148">
        <v>28</v>
      </c>
      <c r="Q728" s="48"/>
      <c r="S728"/>
    </row>
    <row r="729" spans="2:20" s="14" customFormat="1" ht="26.25" x14ac:dyDescent="0.25">
      <c r="B729" s="155"/>
      <c r="C729" s="8" t="s">
        <v>19</v>
      </c>
      <c r="D729" s="142" t="s">
        <v>2235</v>
      </c>
      <c r="E729" s="143" t="s">
        <v>2292</v>
      </c>
      <c r="F729" s="43" t="s">
        <v>224</v>
      </c>
      <c r="G729" s="4">
        <v>44316</v>
      </c>
      <c r="H729" s="4">
        <v>44561</v>
      </c>
      <c r="I729" s="7">
        <v>236000</v>
      </c>
      <c r="J729" s="7">
        <v>88500</v>
      </c>
      <c r="K729" s="5">
        <f t="shared" si="25"/>
        <v>9272.720128875093</v>
      </c>
      <c r="L729" s="5">
        <f t="shared" si="25"/>
        <v>3477.2700483281601</v>
      </c>
      <c r="M729" s="104" t="s">
        <v>1908</v>
      </c>
      <c r="N729" s="43" t="s">
        <v>5</v>
      </c>
      <c r="O729" s="44" t="s">
        <v>919</v>
      </c>
      <c r="P729" s="148">
        <v>27</v>
      </c>
      <c r="Q729" s="48"/>
      <c r="S729"/>
    </row>
    <row r="730" spans="2:20" s="14" customFormat="1" ht="90" x14ac:dyDescent="0.25">
      <c r="B730" s="155"/>
      <c r="C730" s="34" t="s">
        <v>19</v>
      </c>
      <c r="D730" s="142" t="s">
        <v>85</v>
      </c>
      <c r="E730" s="143" t="s">
        <v>2293</v>
      </c>
      <c r="F730" s="43" t="s">
        <v>2351</v>
      </c>
      <c r="G730" s="4">
        <v>44378</v>
      </c>
      <c r="H730" s="4">
        <v>44834</v>
      </c>
      <c r="I730" s="7">
        <v>1830400</v>
      </c>
      <c r="J730" s="7">
        <v>686400</v>
      </c>
      <c r="K730" s="5">
        <f t="shared" si="25"/>
        <v>71918.58866056343</v>
      </c>
      <c r="L730" s="5">
        <f t="shared" si="25"/>
        <v>26969.470747711286</v>
      </c>
      <c r="M730" s="104" t="s">
        <v>2439</v>
      </c>
      <c r="N730" s="43" t="s">
        <v>5</v>
      </c>
      <c r="O730" s="44" t="s">
        <v>919</v>
      </c>
      <c r="P730" s="148">
        <v>33</v>
      </c>
      <c r="Q730" s="48"/>
      <c r="S730"/>
    </row>
    <row r="731" spans="2:20" s="14" customFormat="1" ht="39" x14ac:dyDescent="0.25">
      <c r="B731" s="155"/>
      <c r="C731" s="8" t="s">
        <v>19</v>
      </c>
      <c r="D731" s="142" t="s">
        <v>1446</v>
      </c>
      <c r="E731" s="143" t="s">
        <v>2035</v>
      </c>
      <c r="F731" s="43" t="s">
        <v>2352</v>
      </c>
      <c r="G731" s="4">
        <v>44317</v>
      </c>
      <c r="H731" s="4">
        <v>44941</v>
      </c>
      <c r="I731" s="7">
        <v>458000</v>
      </c>
      <c r="J731" s="7">
        <v>171750</v>
      </c>
      <c r="K731" s="5">
        <f t="shared" si="25"/>
        <v>17995.363639935564</v>
      </c>
      <c r="L731" s="5">
        <f t="shared" si="25"/>
        <v>6748.2613649758359</v>
      </c>
      <c r="M731" s="104" t="s">
        <v>1351</v>
      </c>
      <c r="N731" s="43" t="s">
        <v>5</v>
      </c>
      <c r="O731" s="44" t="s">
        <v>919</v>
      </c>
      <c r="P731" s="148">
        <v>34</v>
      </c>
      <c r="Q731" s="48"/>
      <c r="S731"/>
    </row>
    <row r="732" spans="2:20" s="14" customFormat="1" ht="77.25" x14ac:dyDescent="0.25">
      <c r="B732" s="155"/>
      <c r="C732" s="34" t="s">
        <v>19</v>
      </c>
      <c r="D732" s="142" t="s">
        <v>1769</v>
      </c>
      <c r="E732" s="143" t="s">
        <v>246</v>
      </c>
      <c r="F732" s="43" t="s">
        <v>2353</v>
      </c>
      <c r="G732" s="4">
        <v>44197</v>
      </c>
      <c r="H732" s="4">
        <v>44896</v>
      </c>
      <c r="I732" s="7">
        <v>1061400</v>
      </c>
      <c r="J732" s="7">
        <v>398025</v>
      </c>
      <c r="K732" s="5">
        <f t="shared" si="25"/>
        <v>41703.665867745862</v>
      </c>
      <c r="L732" s="5">
        <f t="shared" si="25"/>
        <v>15638.874700404698</v>
      </c>
      <c r="M732" s="104" t="s">
        <v>2210</v>
      </c>
      <c r="N732" s="43" t="s">
        <v>104</v>
      </c>
      <c r="O732" s="44" t="s">
        <v>919</v>
      </c>
      <c r="P732" s="148">
        <v>29</v>
      </c>
      <c r="Q732" s="48"/>
      <c r="S732"/>
    </row>
    <row r="733" spans="2:20" s="14" customFormat="1" ht="90" x14ac:dyDescent="0.25">
      <c r="B733" s="155"/>
      <c r="C733" s="8" t="s">
        <v>19</v>
      </c>
      <c r="D733" s="142" t="s">
        <v>2001</v>
      </c>
      <c r="E733" s="143" t="s">
        <v>2294</v>
      </c>
      <c r="F733" s="43" t="s">
        <v>2168</v>
      </c>
      <c r="G733" s="4">
        <v>44287</v>
      </c>
      <c r="H733" s="4">
        <v>45135</v>
      </c>
      <c r="I733" s="7">
        <v>2536000</v>
      </c>
      <c r="J733" s="7">
        <v>951000</v>
      </c>
      <c r="K733" s="5">
        <f t="shared" si="25"/>
        <v>99642.450198420498</v>
      </c>
      <c r="L733" s="5">
        <f t="shared" si="25"/>
        <v>37365.918824407687</v>
      </c>
      <c r="M733" s="104" t="s">
        <v>2440</v>
      </c>
      <c r="N733" s="43" t="s">
        <v>104</v>
      </c>
      <c r="O733" s="44" t="s">
        <v>919</v>
      </c>
      <c r="P733" s="148">
        <v>46</v>
      </c>
      <c r="Q733" s="48"/>
      <c r="S733"/>
    </row>
    <row r="734" spans="2:20" ht="39" x14ac:dyDescent="0.25">
      <c r="B734" s="155"/>
      <c r="C734" s="8" t="s">
        <v>659</v>
      </c>
      <c r="D734" s="43" t="s">
        <v>87</v>
      </c>
      <c r="E734" s="45" t="s">
        <v>660</v>
      </c>
      <c r="F734" s="45" t="s">
        <v>661</v>
      </c>
      <c r="G734" s="1">
        <v>42552</v>
      </c>
      <c r="H734" s="1">
        <v>43281</v>
      </c>
      <c r="I734" s="3">
        <v>4972183</v>
      </c>
      <c r="J734" s="3">
        <v>1864568</v>
      </c>
      <c r="K734" s="5">
        <f t="shared" ref="K734:K784" si="26">I734/$R$3</f>
        <v>195362.97198538369</v>
      </c>
      <c r="L734" s="5">
        <f t="shared" ref="L734:L784" si="27">J734/$R$3</f>
        <v>73261.089937527009</v>
      </c>
      <c r="M734" s="28">
        <v>38279</v>
      </c>
      <c r="N734" s="45" t="s">
        <v>5</v>
      </c>
      <c r="O734" s="44" t="s">
        <v>919</v>
      </c>
      <c r="P734" s="110">
        <v>28</v>
      </c>
      <c r="Q734" s="48"/>
      <c r="R734" s="14"/>
    </row>
    <row r="735" spans="2:20" ht="51.75" customHeight="1" x14ac:dyDescent="0.25">
      <c r="B735" s="155"/>
      <c r="C735" s="8" t="s">
        <v>659</v>
      </c>
      <c r="D735" s="43" t="s">
        <v>73</v>
      </c>
      <c r="E735" s="45" t="s">
        <v>662</v>
      </c>
      <c r="F735" s="45" t="s">
        <v>1181</v>
      </c>
      <c r="G735" s="1">
        <v>42695</v>
      </c>
      <c r="H735" s="1">
        <v>42781</v>
      </c>
      <c r="I735" s="3">
        <v>174000</v>
      </c>
      <c r="J735" s="3">
        <v>65250</v>
      </c>
      <c r="K735" s="5">
        <f t="shared" si="26"/>
        <v>6836.666535696043</v>
      </c>
      <c r="L735" s="5">
        <f t="shared" si="27"/>
        <v>2563.749950886016</v>
      </c>
      <c r="M735" s="28">
        <v>74213</v>
      </c>
      <c r="N735" s="45" t="s">
        <v>72</v>
      </c>
      <c r="O735" s="44" t="s">
        <v>919</v>
      </c>
      <c r="P735" s="110">
        <v>28</v>
      </c>
      <c r="Q735" s="48"/>
      <c r="R735" s="14"/>
      <c r="T735" s="61"/>
    </row>
    <row r="736" spans="2:20" ht="39" x14ac:dyDescent="0.25">
      <c r="B736" s="155"/>
      <c r="C736" s="8" t="s">
        <v>659</v>
      </c>
      <c r="D736" s="43" t="s">
        <v>199</v>
      </c>
      <c r="E736" s="45" t="s">
        <v>663</v>
      </c>
      <c r="F736" s="45" t="s">
        <v>664</v>
      </c>
      <c r="G736" s="1">
        <v>43171</v>
      </c>
      <c r="H736" s="1">
        <v>43223</v>
      </c>
      <c r="I736" s="3">
        <v>200000</v>
      </c>
      <c r="J736" s="3">
        <v>75000</v>
      </c>
      <c r="K736" s="5">
        <f t="shared" si="26"/>
        <v>7858.2373973517742</v>
      </c>
      <c r="L736" s="5">
        <f t="shared" si="27"/>
        <v>2946.8390240069152</v>
      </c>
      <c r="M736" s="28">
        <v>69501</v>
      </c>
      <c r="N736" s="45" t="s">
        <v>58</v>
      </c>
      <c r="O736" s="44" t="s">
        <v>919</v>
      </c>
      <c r="P736" s="110">
        <v>18</v>
      </c>
      <c r="Q736" s="48"/>
    </row>
    <row r="737" spans="2:20" ht="51.75" customHeight="1" x14ac:dyDescent="0.25">
      <c r="B737" s="155"/>
      <c r="C737" s="8" t="s">
        <v>659</v>
      </c>
      <c r="D737" s="43" t="s">
        <v>199</v>
      </c>
      <c r="E737" s="45" t="s">
        <v>665</v>
      </c>
      <c r="F737" s="45" t="s">
        <v>666</v>
      </c>
      <c r="G737" s="1">
        <v>43182</v>
      </c>
      <c r="H737" s="1">
        <v>43237</v>
      </c>
      <c r="I737" s="3">
        <v>499000</v>
      </c>
      <c r="J737" s="3">
        <v>187125</v>
      </c>
      <c r="K737" s="5">
        <f t="shared" si="26"/>
        <v>19606.302306392674</v>
      </c>
      <c r="L737" s="5">
        <f t="shared" si="27"/>
        <v>7352.3633648972536</v>
      </c>
      <c r="M737" s="28">
        <v>69501</v>
      </c>
      <c r="N737" s="45" t="s">
        <v>58</v>
      </c>
      <c r="O737" s="44" t="s">
        <v>919</v>
      </c>
      <c r="P737" s="110">
        <v>18</v>
      </c>
      <c r="Q737" s="48"/>
    </row>
    <row r="738" spans="2:20" ht="39" x14ac:dyDescent="0.25">
      <c r="B738" s="155"/>
      <c r="C738" s="8" t="s">
        <v>659</v>
      </c>
      <c r="D738" s="43" t="s">
        <v>59</v>
      </c>
      <c r="E738" s="45" t="s">
        <v>667</v>
      </c>
      <c r="F738" s="45" t="s">
        <v>668</v>
      </c>
      <c r="G738" s="1">
        <v>42979</v>
      </c>
      <c r="H738" s="1">
        <v>43069</v>
      </c>
      <c r="I738" s="3">
        <v>183000</v>
      </c>
      <c r="J738" s="3">
        <v>68625</v>
      </c>
      <c r="K738" s="5">
        <f t="shared" si="26"/>
        <v>7190.2872185768729</v>
      </c>
      <c r="L738" s="5">
        <f t="shared" si="27"/>
        <v>2696.3577069663274</v>
      </c>
      <c r="M738" s="28">
        <v>69123</v>
      </c>
      <c r="N738" s="45" t="s">
        <v>58</v>
      </c>
      <c r="O738" s="44" t="s">
        <v>919</v>
      </c>
      <c r="P738" s="110">
        <v>14</v>
      </c>
      <c r="Q738" s="48"/>
    </row>
    <row r="739" spans="2:20" ht="39" x14ac:dyDescent="0.25">
      <c r="B739" s="155"/>
      <c r="C739" s="8" t="s">
        <v>659</v>
      </c>
      <c r="D739" s="43" t="s">
        <v>669</v>
      </c>
      <c r="E739" s="45" t="s">
        <v>670</v>
      </c>
      <c r="F739" s="45" t="s">
        <v>671</v>
      </c>
      <c r="G739" s="1">
        <v>42856</v>
      </c>
      <c r="H739" s="1">
        <v>43799</v>
      </c>
      <c r="I739" s="3">
        <v>4992269</v>
      </c>
      <c r="J739" s="3">
        <v>1872100</v>
      </c>
      <c r="K739" s="5">
        <f t="shared" si="26"/>
        <v>196152.1747671997</v>
      </c>
      <c r="L739" s="5">
        <f t="shared" si="27"/>
        <v>73557.031157911275</v>
      </c>
      <c r="M739" s="28">
        <v>39001</v>
      </c>
      <c r="N739" s="45" t="s">
        <v>5</v>
      </c>
      <c r="O739" s="44" t="s">
        <v>919</v>
      </c>
      <c r="P739" s="110">
        <v>23</v>
      </c>
      <c r="Q739" s="48"/>
    </row>
    <row r="740" spans="2:20" ht="51.75" x14ac:dyDescent="0.25">
      <c r="B740" s="155"/>
      <c r="C740" s="8" t="s">
        <v>659</v>
      </c>
      <c r="D740" s="43" t="s">
        <v>73</v>
      </c>
      <c r="E740" s="45" t="s">
        <v>672</v>
      </c>
      <c r="F740" s="45" t="s">
        <v>673</v>
      </c>
      <c r="G740" s="1">
        <v>43191</v>
      </c>
      <c r="H740" s="1">
        <v>43373</v>
      </c>
      <c r="I740" s="3">
        <v>451000</v>
      </c>
      <c r="J740" s="3">
        <v>169125</v>
      </c>
      <c r="K740" s="5">
        <f t="shared" si="26"/>
        <v>17720.325331028249</v>
      </c>
      <c r="L740" s="5">
        <f t="shared" si="27"/>
        <v>6645.1219991355938</v>
      </c>
      <c r="M740" s="28">
        <v>74213</v>
      </c>
      <c r="N740" s="45" t="s">
        <v>72</v>
      </c>
      <c r="O740" s="44" t="s">
        <v>919</v>
      </c>
      <c r="P740" s="110">
        <v>18</v>
      </c>
      <c r="Q740" s="48"/>
    </row>
    <row r="741" spans="2:20" ht="51.75" x14ac:dyDescent="0.25">
      <c r="B741" s="155"/>
      <c r="C741" s="8" t="s">
        <v>659</v>
      </c>
      <c r="D741" s="43" t="s">
        <v>20</v>
      </c>
      <c r="E741" s="45" t="s">
        <v>674</v>
      </c>
      <c r="F741" s="45" t="s">
        <v>1182</v>
      </c>
      <c r="G741" s="1">
        <v>42856</v>
      </c>
      <c r="H741" s="1">
        <v>43220</v>
      </c>
      <c r="I741" s="3">
        <v>421673</v>
      </c>
      <c r="J741" s="3">
        <v>158127</v>
      </c>
      <c r="K741" s="5">
        <f t="shared" si="26"/>
        <v>16568.032690267573</v>
      </c>
      <c r="L741" s="5">
        <f t="shared" si="27"/>
        <v>6212.9975246552194</v>
      </c>
      <c r="M741" s="28">
        <v>59262</v>
      </c>
      <c r="N741" s="45" t="s">
        <v>9</v>
      </c>
      <c r="O741" s="44" t="s">
        <v>919</v>
      </c>
      <c r="P741" s="110">
        <v>23</v>
      </c>
      <c r="Q741" s="48"/>
    </row>
    <row r="742" spans="2:20" ht="51.75" x14ac:dyDescent="0.25">
      <c r="B742" s="155"/>
      <c r="C742" s="8" t="s">
        <v>659</v>
      </c>
      <c r="D742" s="43" t="s">
        <v>286</v>
      </c>
      <c r="E742" s="45" t="s">
        <v>675</v>
      </c>
      <c r="F742" s="45" t="s">
        <v>676</v>
      </c>
      <c r="G742" s="1">
        <v>43070</v>
      </c>
      <c r="H742" s="1">
        <v>43800</v>
      </c>
      <c r="I742" s="3">
        <v>2460422</v>
      </c>
      <c r="J742" s="3">
        <v>922658</v>
      </c>
      <c r="K742" s="5">
        <f t="shared" si="26"/>
        <v>96672.900868335229</v>
      </c>
      <c r="L742" s="5">
        <f t="shared" si="27"/>
        <v>36252.328002828966</v>
      </c>
      <c r="M742" s="28">
        <v>59262</v>
      </c>
      <c r="N742" s="45" t="s">
        <v>58</v>
      </c>
      <c r="O742" s="44" t="s">
        <v>919</v>
      </c>
      <c r="P742" s="110">
        <v>23</v>
      </c>
      <c r="Q742" s="48"/>
    </row>
    <row r="743" spans="2:20" ht="51.75" x14ac:dyDescent="0.25">
      <c r="B743" s="155"/>
      <c r="C743" s="8" t="s">
        <v>659</v>
      </c>
      <c r="D743" s="43" t="s">
        <v>82</v>
      </c>
      <c r="E743" s="45" t="s">
        <v>677</v>
      </c>
      <c r="F743" s="45" t="s">
        <v>1183</v>
      </c>
      <c r="G743" s="1">
        <v>43221</v>
      </c>
      <c r="H743" s="1">
        <v>44011</v>
      </c>
      <c r="I743" s="3">
        <v>495000</v>
      </c>
      <c r="J743" s="3">
        <v>185625</v>
      </c>
      <c r="K743" s="5">
        <f t="shared" si="26"/>
        <v>19449.13755844564</v>
      </c>
      <c r="L743" s="5">
        <f t="shared" si="27"/>
        <v>7293.426584417115</v>
      </c>
      <c r="M743" s="28">
        <v>39181</v>
      </c>
      <c r="N743" s="45" t="s">
        <v>5</v>
      </c>
      <c r="O743" s="44" t="s">
        <v>919</v>
      </c>
      <c r="P743" s="110">
        <v>23</v>
      </c>
      <c r="Q743" s="48"/>
    </row>
    <row r="744" spans="2:20" ht="51.75" x14ac:dyDescent="0.25">
      <c r="B744" s="155"/>
      <c r="C744" s="8" t="s">
        <v>659</v>
      </c>
      <c r="D744" s="43" t="s">
        <v>335</v>
      </c>
      <c r="E744" s="45" t="s">
        <v>678</v>
      </c>
      <c r="F744" s="45" t="s">
        <v>1184</v>
      </c>
      <c r="G744" s="1">
        <v>43235</v>
      </c>
      <c r="H744" s="1">
        <v>43480</v>
      </c>
      <c r="I744" s="3">
        <v>360000</v>
      </c>
      <c r="J744" s="3">
        <v>135000</v>
      </c>
      <c r="K744" s="5">
        <f t="shared" si="26"/>
        <v>14144.827315233193</v>
      </c>
      <c r="L744" s="5">
        <f t="shared" si="27"/>
        <v>5304.3102432124469</v>
      </c>
      <c r="M744" s="28">
        <v>39001</v>
      </c>
      <c r="N744" s="45" t="s">
        <v>5</v>
      </c>
      <c r="O744" s="44" t="s">
        <v>919</v>
      </c>
      <c r="P744" s="110">
        <v>16</v>
      </c>
      <c r="Q744" s="48"/>
    </row>
    <row r="745" spans="2:20" ht="51.75" x14ac:dyDescent="0.25">
      <c r="B745" s="155"/>
      <c r="C745" s="8" t="s">
        <v>659</v>
      </c>
      <c r="D745" s="43" t="s">
        <v>341</v>
      </c>
      <c r="E745" s="45" t="s">
        <v>679</v>
      </c>
      <c r="F745" s="45" t="s">
        <v>1185</v>
      </c>
      <c r="G745" s="1">
        <v>43213</v>
      </c>
      <c r="H745" s="1">
        <v>43830</v>
      </c>
      <c r="I745" s="3">
        <v>300000</v>
      </c>
      <c r="J745" s="3">
        <v>112500</v>
      </c>
      <c r="K745" s="5">
        <f t="shared" si="26"/>
        <v>11787.356096027661</v>
      </c>
      <c r="L745" s="5">
        <f t="shared" si="27"/>
        <v>4420.2585360103731</v>
      </c>
      <c r="M745" s="28">
        <v>38279</v>
      </c>
      <c r="N745" s="45" t="s">
        <v>5</v>
      </c>
      <c r="O745" s="44" t="s">
        <v>919</v>
      </c>
      <c r="P745" s="110">
        <v>14</v>
      </c>
      <c r="Q745" s="48"/>
    </row>
    <row r="746" spans="2:20" ht="51.75" x14ac:dyDescent="0.25">
      <c r="B746" s="155"/>
      <c r="C746" s="8" t="s">
        <v>659</v>
      </c>
      <c r="D746" s="43" t="s">
        <v>102</v>
      </c>
      <c r="E746" s="45" t="s">
        <v>662</v>
      </c>
      <c r="F746" s="45" t="s">
        <v>1186</v>
      </c>
      <c r="G746" s="1">
        <v>43344</v>
      </c>
      <c r="H746" s="1">
        <v>44104</v>
      </c>
      <c r="I746" s="3">
        <v>1749000</v>
      </c>
      <c r="J746" s="3">
        <v>655875</v>
      </c>
      <c r="K746" s="5">
        <f t="shared" si="26"/>
        <v>68720.286039841259</v>
      </c>
      <c r="L746" s="5">
        <f t="shared" si="27"/>
        <v>25770.107264940474</v>
      </c>
      <c r="M746" s="28">
        <v>59458</v>
      </c>
      <c r="N746" s="45" t="s">
        <v>104</v>
      </c>
      <c r="O746" s="44" t="s">
        <v>919</v>
      </c>
      <c r="P746" s="110">
        <v>19</v>
      </c>
      <c r="Q746" s="48"/>
    </row>
    <row r="747" spans="2:20" ht="39" x14ac:dyDescent="0.25">
      <c r="B747" s="155"/>
      <c r="C747" s="8" t="s">
        <v>659</v>
      </c>
      <c r="D747" s="43" t="s">
        <v>286</v>
      </c>
      <c r="E747" s="45" t="s">
        <v>680</v>
      </c>
      <c r="F747" s="45" t="s">
        <v>1187</v>
      </c>
      <c r="G747" s="1">
        <v>43488</v>
      </c>
      <c r="H747" s="1">
        <v>44219</v>
      </c>
      <c r="I747" s="3">
        <v>690000</v>
      </c>
      <c r="J747" s="3">
        <v>258750</v>
      </c>
      <c r="K747" s="9">
        <f t="shared" si="26"/>
        <v>27110.919020863621</v>
      </c>
      <c r="L747" s="9">
        <f t="shared" si="27"/>
        <v>10166.594632823857</v>
      </c>
      <c r="M747" s="28">
        <v>59262</v>
      </c>
      <c r="N747" s="45" t="s">
        <v>58</v>
      </c>
      <c r="O747" s="52" t="s">
        <v>919</v>
      </c>
      <c r="P747" s="110">
        <v>23</v>
      </c>
      <c r="Q747" s="48"/>
    </row>
    <row r="748" spans="2:20" ht="26.25" x14ac:dyDescent="0.25">
      <c r="B748" s="155"/>
      <c r="C748" s="8" t="s">
        <v>659</v>
      </c>
      <c r="D748" s="43" t="s">
        <v>59</v>
      </c>
      <c r="E748" s="45" t="s">
        <v>1638</v>
      </c>
      <c r="F748" s="45" t="s">
        <v>1640</v>
      </c>
      <c r="G748" s="1">
        <v>43858</v>
      </c>
      <c r="H748" s="1">
        <v>43921</v>
      </c>
      <c r="I748" s="3">
        <v>300000</v>
      </c>
      <c r="J748" s="38">
        <v>112500</v>
      </c>
      <c r="K748" s="5">
        <f t="shared" si="26"/>
        <v>11787.356096027661</v>
      </c>
      <c r="L748" s="5">
        <f t="shared" si="27"/>
        <v>4420.2585360103731</v>
      </c>
      <c r="M748" s="30">
        <v>69123</v>
      </c>
      <c r="N748" s="46" t="s">
        <v>58</v>
      </c>
      <c r="O748" s="44" t="s">
        <v>919</v>
      </c>
      <c r="P748" s="110">
        <v>14</v>
      </c>
      <c r="Q748" s="48"/>
    </row>
    <row r="749" spans="2:20" ht="39" x14ac:dyDescent="0.25">
      <c r="B749" s="155"/>
      <c r="C749" s="8" t="s">
        <v>659</v>
      </c>
      <c r="D749" s="43" t="s">
        <v>341</v>
      </c>
      <c r="E749" s="45" t="s">
        <v>1639</v>
      </c>
      <c r="F749" s="45" t="s">
        <v>1641</v>
      </c>
      <c r="G749" s="1">
        <v>43587</v>
      </c>
      <c r="H749" s="1">
        <v>44196</v>
      </c>
      <c r="I749" s="3">
        <v>1889452</v>
      </c>
      <c r="J749" s="38">
        <v>708544</v>
      </c>
      <c r="K749" s="5">
        <f t="shared" si="26"/>
        <v>74238.811834505512</v>
      </c>
      <c r="L749" s="5">
        <f t="shared" si="27"/>
        <v>27839.534792346076</v>
      </c>
      <c r="M749" s="30">
        <v>38279</v>
      </c>
      <c r="N749" s="46" t="s">
        <v>5</v>
      </c>
      <c r="O749" s="44" t="s">
        <v>919</v>
      </c>
      <c r="P749" s="110">
        <v>12</v>
      </c>
      <c r="Q749" s="48"/>
    </row>
    <row r="750" spans="2:20" ht="96.75" customHeight="1" x14ac:dyDescent="0.25">
      <c r="B750" s="155"/>
      <c r="C750" s="8" t="s">
        <v>659</v>
      </c>
      <c r="D750" s="43" t="s">
        <v>2001</v>
      </c>
      <c r="E750" s="43" t="s">
        <v>2075</v>
      </c>
      <c r="F750" s="45" t="s">
        <v>2174</v>
      </c>
      <c r="G750" s="1">
        <v>44256</v>
      </c>
      <c r="H750" s="1">
        <v>44678</v>
      </c>
      <c r="I750" s="3">
        <v>1910000</v>
      </c>
      <c r="J750" s="38">
        <v>716250</v>
      </c>
      <c r="K750" s="5">
        <f t="shared" si="26"/>
        <v>75046.167144709441</v>
      </c>
      <c r="L750" s="5">
        <f t="shared" si="27"/>
        <v>28142.312679266041</v>
      </c>
      <c r="M750" s="30">
        <v>59458</v>
      </c>
      <c r="N750" s="147" t="s">
        <v>104</v>
      </c>
      <c r="O750" s="44" t="s">
        <v>919</v>
      </c>
      <c r="P750" s="110">
        <v>19</v>
      </c>
      <c r="Q750" s="48"/>
    </row>
    <row r="751" spans="2:20" ht="64.5" x14ac:dyDescent="0.25">
      <c r="B751" s="155"/>
      <c r="C751" s="8" t="s">
        <v>681</v>
      </c>
      <c r="D751" s="43" t="s">
        <v>292</v>
      </c>
      <c r="E751" s="45" t="s">
        <v>682</v>
      </c>
      <c r="F751" s="45" t="s">
        <v>1188</v>
      </c>
      <c r="G751" s="1">
        <v>42826</v>
      </c>
      <c r="H751" s="1">
        <v>43434</v>
      </c>
      <c r="I751" s="3">
        <v>4799999</v>
      </c>
      <c r="J751" s="3">
        <v>1799999</v>
      </c>
      <c r="K751" s="5">
        <f t="shared" si="26"/>
        <v>188597.65824525559</v>
      </c>
      <c r="L751" s="5">
        <f t="shared" si="27"/>
        <v>70724.097284978983</v>
      </c>
      <c r="M751" s="30">
        <v>37818</v>
      </c>
      <c r="N751" s="46" t="s">
        <v>5</v>
      </c>
      <c r="O751" s="44" t="s">
        <v>919</v>
      </c>
      <c r="P751" s="110">
        <v>76</v>
      </c>
      <c r="Q751" s="48"/>
    </row>
    <row r="752" spans="2:20" ht="75.75" customHeight="1" x14ac:dyDescent="0.25">
      <c r="B752" s="155"/>
      <c r="C752" s="8" t="s">
        <v>681</v>
      </c>
      <c r="D752" s="43" t="s">
        <v>292</v>
      </c>
      <c r="E752" s="45" t="s">
        <v>683</v>
      </c>
      <c r="F752" s="56" t="s">
        <v>1189</v>
      </c>
      <c r="G752" s="1">
        <v>42826</v>
      </c>
      <c r="H752" s="1">
        <v>43373</v>
      </c>
      <c r="I752" s="3">
        <v>301963</v>
      </c>
      <c r="J752" s="3">
        <v>113235</v>
      </c>
      <c r="K752" s="5">
        <f t="shared" si="26"/>
        <v>11864.484696082669</v>
      </c>
      <c r="L752" s="5">
        <f t="shared" si="27"/>
        <v>4449.1375584456409</v>
      </c>
      <c r="M752" s="31">
        <v>37818</v>
      </c>
      <c r="N752" s="50" t="s">
        <v>5</v>
      </c>
      <c r="O752" s="44" t="s">
        <v>919</v>
      </c>
      <c r="P752" s="110">
        <v>76</v>
      </c>
      <c r="Q752" s="48"/>
      <c r="T752" s="61"/>
    </row>
    <row r="753" spans="2:20" ht="51.75" x14ac:dyDescent="0.25">
      <c r="B753" s="155"/>
      <c r="C753" s="8" t="s">
        <v>681</v>
      </c>
      <c r="D753" s="43" t="s">
        <v>684</v>
      </c>
      <c r="E753" s="45" t="s">
        <v>685</v>
      </c>
      <c r="F753" s="45" t="s">
        <v>1190</v>
      </c>
      <c r="G753" s="1">
        <v>42737</v>
      </c>
      <c r="H753" s="1">
        <v>43086</v>
      </c>
      <c r="I753" s="3">
        <v>817598</v>
      </c>
      <c r="J753" s="3">
        <v>306599</v>
      </c>
      <c r="K753" s="5">
        <f t="shared" si="26"/>
        <v>32124.395898000079</v>
      </c>
      <c r="L753" s="5">
        <f t="shared" si="27"/>
        <v>12046.638638953282</v>
      </c>
      <c r="M753" s="28">
        <v>34142</v>
      </c>
      <c r="N753" s="45" t="s">
        <v>40</v>
      </c>
      <c r="O753" s="44" t="s">
        <v>919</v>
      </c>
      <c r="P753" s="110">
        <v>75</v>
      </c>
      <c r="Q753" s="48"/>
    </row>
    <row r="754" spans="2:20" ht="39" x14ac:dyDescent="0.25">
      <c r="B754" s="155"/>
      <c r="C754" s="8" t="s">
        <v>681</v>
      </c>
      <c r="D754" s="43" t="s">
        <v>686</v>
      </c>
      <c r="E754" s="45" t="s">
        <v>687</v>
      </c>
      <c r="F754" s="45" t="s">
        <v>688</v>
      </c>
      <c r="G754" s="1">
        <v>42887</v>
      </c>
      <c r="H754" s="1">
        <v>43465</v>
      </c>
      <c r="I754" s="3">
        <v>919820</v>
      </c>
      <c r="J754" s="3">
        <v>344932</v>
      </c>
      <c r="K754" s="5">
        <f t="shared" si="26"/>
        <v>36140.819614160544</v>
      </c>
      <c r="L754" s="5">
        <f t="shared" si="27"/>
        <v>13552.787709716711</v>
      </c>
      <c r="M754" s="28">
        <v>37821</v>
      </c>
      <c r="N754" s="45" t="s">
        <v>5</v>
      </c>
      <c r="O754" s="44" t="s">
        <v>919</v>
      </c>
      <c r="P754" s="110">
        <v>61</v>
      </c>
      <c r="Q754" s="48"/>
    </row>
    <row r="755" spans="2:20" ht="51.75" x14ac:dyDescent="0.25">
      <c r="B755" s="155"/>
      <c r="C755" s="8" t="s">
        <v>681</v>
      </c>
      <c r="D755" s="43" t="s">
        <v>689</v>
      </c>
      <c r="E755" s="45" t="s">
        <v>690</v>
      </c>
      <c r="F755" s="45" t="s">
        <v>1191</v>
      </c>
      <c r="G755" s="1">
        <v>42856</v>
      </c>
      <c r="H755" s="1">
        <v>43434</v>
      </c>
      <c r="I755" s="3">
        <v>1300000</v>
      </c>
      <c r="J755" s="3">
        <v>487500</v>
      </c>
      <c r="K755" s="5">
        <f t="shared" si="26"/>
        <v>51078.543082786528</v>
      </c>
      <c r="L755" s="5">
        <f t="shared" si="27"/>
        <v>19154.453656044949</v>
      </c>
      <c r="M755" s="28">
        <v>37802</v>
      </c>
      <c r="N755" s="45" t="s">
        <v>5</v>
      </c>
      <c r="O755" s="44" t="s">
        <v>919</v>
      </c>
      <c r="P755" s="110">
        <v>79</v>
      </c>
      <c r="Q755" s="48"/>
    </row>
    <row r="756" spans="2:20" ht="51.75" x14ac:dyDescent="0.25">
      <c r="B756" s="155"/>
      <c r="C756" s="8" t="s">
        <v>681</v>
      </c>
      <c r="D756" s="43" t="s">
        <v>395</v>
      </c>
      <c r="E756" s="45" t="s">
        <v>691</v>
      </c>
      <c r="F756" s="45" t="s">
        <v>1192</v>
      </c>
      <c r="G756" s="1">
        <v>42948</v>
      </c>
      <c r="H756" s="1">
        <v>43069</v>
      </c>
      <c r="I756" s="3">
        <v>1429700</v>
      </c>
      <c r="J756" s="3">
        <v>536137</v>
      </c>
      <c r="K756" s="5">
        <f t="shared" si="26"/>
        <v>56174.610034969155</v>
      </c>
      <c r="L756" s="5">
        <f t="shared" si="27"/>
        <v>21065.459117519938</v>
      </c>
      <c r="M756" s="28">
        <v>25789</v>
      </c>
      <c r="N756" s="45" t="s">
        <v>63</v>
      </c>
      <c r="O756" s="44" t="s">
        <v>919</v>
      </c>
      <c r="P756" s="110">
        <v>77</v>
      </c>
      <c r="Q756" s="48"/>
    </row>
    <row r="757" spans="2:20" ht="51.75" x14ac:dyDescent="0.25">
      <c r="B757" s="155"/>
      <c r="C757" s="8" t="s">
        <v>681</v>
      </c>
      <c r="D757" s="43" t="s">
        <v>395</v>
      </c>
      <c r="E757" s="45" t="s">
        <v>692</v>
      </c>
      <c r="F757" s="45" t="s">
        <v>693</v>
      </c>
      <c r="G757" s="1">
        <v>43467</v>
      </c>
      <c r="H757" s="1">
        <v>43526</v>
      </c>
      <c r="I757" s="3">
        <v>730178</v>
      </c>
      <c r="J757" s="3">
        <v>273816</v>
      </c>
      <c r="K757" s="5">
        <f t="shared" si="26"/>
        <v>28689.560331617617</v>
      </c>
      <c r="L757" s="5">
        <f t="shared" si="27"/>
        <v>10758.555655966367</v>
      </c>
      <c r="M757" s="28">
        <v>25789</v>
      </c>
      <c r="N757" s="45" t="s">
        <v>63</v>
      </c>
      <c r="O757" s="44" t="s">
        <v>919</v>
      </c>
      <c r="P757" s="110">
        <v>58</v>
      </c>
      <c r="Q757" s="48"/>
    </row>
    <row r="758" spans="2:20" ht="51.75" x14ac:dyDescent="0.25">
      <c r="B758" s="155"/>
      <c r="C758" s="8" t="s">
        <v>681</v>
      </c>
      <c r="D758" s="43" t="s">
        <v>694</v>
      </c>
      <c r="E758" s="45" t="s">
        <v>246</v>
      </c>
      <c r="F758" s="45" t="s">
        <v>1193</v>
      </c>
      <c r="G758" s="1">
        <v>43373</v>
      </c>
      <c r="H758" s="1">
        <v>44073</v>
      </c>
      <c r="I758" s="3">
        <v>280680</v>
      </c>
      <c r="J758" s="3">
        <v>105255</v>
      </c>
      <c r="K758" s="5">
        <f t="shared" si="26"/>
        <v>11028.25036344348</v>
      </c>
      <c r="L758" s="5">
        <f t="shared" si="27"/>
        <v>4135.5938862913044</v>
      </c>
      <c r="M758" s="28">
        <v>38226</v>
      </c>
      <c r="N758" s="45" t="s">
        <v>5</v>
      </c>
      <c r="O758" s="44" t="s">
        <v>919</v>
      </c>
      <c r="P758" s="110">
        <v>67</v>
      </c>
      <c r="Q758" s="48"/>
    </row>
    <row r="759" spans="2:20" ht="51.75" x14ac:dyDescent="0.25">
      <c r="B759" s="155"/>
      <c r="C759" s="8" t="s">
        <v>681</v>
      </c>
      <c r="D759" s="43" t="s">
        <v>686</v>
      </c>
      <c r="E759" s="45" t="s">
        <v>695</v>
      </c>
      <c r="F759" s="45" t="s">
        <v>1194</v>
      </c>
      <c r="G759" s="1">
        <v>43252</v>
      </c>
      <c r="H759" s="1">
        <v>43830</v>
      </c>
      <c r="I759" s="3">
        <v>169604</v>
      </c>
      <c r="J759" s="3">
        <v>63601</v>
      </c>
      <c r="K759" s="5">
        <f t="shared" si="26"/>
        <v>6663.9424777022514</v>
      </c>
      <c r="L759" s="5">
        <f t="shared" si="27"/>
        <v>2498.958783544851</v>
      </c>
      <c r="M759" s="28">
        <v>37821</v>
      </c>
      <c r="N759" s="45" t="s">
        <v>5</v>
      </c>
      <c r="O759" s="44" t="s">
        <v>919</v>
      </c>
      <c r="P759" s="110">
        <v>56</v>
      </c>
      <c r="Q759" s="48"/>
    </row>
    <row r="760" spans="2:20" ht="33" customHeight="1" x14ac:dyDescent="0.25">
      <c r="B760" s="155"/>
      <c r="C760" s="8" t="s">
        <v>681</v>
      </c>
      <c r="D760" s="52" t="s">
        <v>696</v>
      </c>
      <c r="E760" s="51" t="s">
        <v>697</v>
      </c>
      <c r="F760" s="51" t="s">
        <v>1195</v>
      </c>
      <c r="G760" s="97">
        <v>43374</v>
      </c>
      <c r="H760" s="97">
        <v>44196</v>
      </c>
      <c r="I760" s="98">
        <v>105366</v>
      </c>
      <c r="J760" s="98">
        <v>39512</v>
      </c>
      <c r="K760" s="9">
        <f t="shared" si="26"/>
        <v>4139.9552080468347</v>
      </c>
      <c r="L760" s="9">
        <f t="shared" si="27"/>
        <v>1552.4733802208164</v>
      </c>
      <c r="M760" s="122" t="s">
        <v>1987</v>
      </c>
      <c r="N760" s="51" t="s">
        <v>72</v>
      </c>
      <c r="O760" s="52" t="s">
        <v>919</v>
      </c>
      <c r="P760" s="110">
        <v>43</v>
      </c>
      <c r="Q760" s="48"/>
    </row>
    <row r="761" spans="2:20" ht="39.75" customHeight="1" x14ac:dyDescent="0.25">
      <c r="B761" s="155"/>
      <c r="C761" s="8" t="s">
        <v>681</v>
      </c>
      <c r="D761" s="52" t="s">
        <v>1642</v>
      </c>
      <c r="E761" s="51" t="s">
        <v>1643</v>
      </c>
      <c r="F761" s="51" t="s">
        <v>1645</v>
      </c>
      <c r="G761" s="97">
        <v>43617</v>
      </c>
      <c r="H761" s="97">
        <v>44196</v>
      </c>
      <c r="I761" s="98">
        <v>147620</v>
      </c>
      <c r="J761" s="98">
        <v>55357</v>
      </c>
      <c r="K761" s="9">
        <f t="shared" si="26"/>
        <v>5800.165022985344</v>
      </c>
      <c r="L761" s="9">
        <f t="shared" si="27"/>
        <v>2175.0422380260106</v>
      </c>
      <c r="M761" s="99">
        <v>37821</v>
      </c>
      <c r="N761" s="51" t="s">
        <v>5</v>
      </c>
      <c r="O761" s="52" t="s">
        <v>919</v>
      </c>
      <c r="P761" s="110">
        <v>38</v>
      </c>
      <c r="Q761" s="48"/>
    </row>
    <row r="762" spans="2:20" ht="39" customHeight="1" x14ac:dyDescent="0.25">
      <c r="B762" s="155"/>
      <c r="C762" s="8" t="s">
        <v>681</v>
      </c>
      <c r="D762" s="52" t="s">
        <v>1642</v>
      </c>
      <c r="E762" s="51" t="s">
        <v>1644</v>
      </c>
      <c r="F762" s="51" t="s">
        <v>1646</v>
      </c>
      <c r="G762" s="97">
        <v>43617</v>
      </c>
      <c r="H762" s="97">
        <v>44196</v>
      </c>
      <c r="I762" s="98">
        <v>205700</v>
      </c>
      <c r="J762" s="98">
        <v>77137</v>
      </c>
      <c r="K762" s="9">
        <f t="shared" si="26"/>
        <v>8082.197163176299</v>
      </c>
      <c r="L762" s="9">
        <f t="shared" si="27"/>
        <v>3030.804290597619</v>
      </c>
      <c r="M762" s="99">
        <v>37821</v>
      </c>
      <c r="N762" s="51" t="s">
        <v>5</v>
      </c>
      <c r="O762" s="52" t="s">
        <v>919</v>
      </c>
      <c r="P762" s="110">
        <v>35</v>
      </c>
      <c r="Q762" s="48"/>
    </row>
    <row r="763" spans="2:20" ht="91.5" customHeight="1" x14ac:dyDescent="0.25">
      <c r="B763" s="155"/>
      <c r="C763" s="8" t="s">
        <v>681</v>
      </c>
      <c r="D763" s="52" t="s">
        <v>1919</v>
      </c>
      <c r="E763" s="51" t="s">
        <v>1921</v>
      </c>
      <c r="F763" s="51" t="s">
        <v>1923</v>
      </c>
      <c r="G763" s="97">
        <v>43647</v>
      </c>
      <c r="H763" s="97">
        <v>43951</v>
      </c>
      <c r="I763" s="98">
        <v>825800</v>
      </c>
      <c r="J763" s="98">
        <v>309675</v>
      </c>
      <c r="K763" s="9">
        <f t="shared" si="26"/>
        <v>32446.662213665473</v>
      </c>
      <c r="L763" s="9">
        <f t="shared" si="27"/>
        <v>12167.498330124552</v>
      </c>
      <c r="M763" s="122" t="s">
        <v>1981</v>
      </c>
      <c r="N763" s="51" t="s">
        <v>104</v>
      </c>
      <c r="O763" s="52" t="s">
        <v>919</v>
      </c>
      <c r="P763" s="110">
        <v>54</v>
      </c>
      <c r="Q763" s="48"/>
    </row>
    <row r="764" spans="2:20" ht="87.75" customHeight="1" x14ac:dyDescent="0.25">
      <c r="B764" s="155"/>
      <c r="C764" s="8" t="s">
        <v>681</v>
      </c>
      <c r="D764" s="52" t="s">
        <v>1920</v>
      </c>
      <c r="E764" s="51" t="s">
        <v>1922</v>
      </c>
      <c r="F764" s="51" t="s">
        <v>1924</v>
      </c>
      <c r="G764" s="97">
        <v>43800</v>
      </c>
      <c r="H764" s="97">
        <v>44043</v>
      </c>
      <c r="I764" s="98">
        <v>830177</v>
      </c>
      <c r="J764" s="98">
        <v>311316</v>
      </c>
      <c r="K764" s="9">
        <f t="shared" si="26"/>
        <v>32618.639739106518</v>
      </c>
      <c r="L764" s="9">
        <f t="shared" si="27"/>
        <v>12231.975167969824</v>
      </c>
      <c r="M764" s="122" t="s">
        <v>1925</v>
      </c>
      <c r="N764" s="51" t="s">
        <v>104</v>
      </c>
      <c r="O764" s="52" t="s">
        <v>919</v>
      </c>
      <c r="P764" s="110">
        <v>36</v>
      </c>
      <c r="Q764" s="48"/>
    </row>
    <row r="765" spans="2:20" ht="90" x14ac:dyDescent="0.25">
      <c r="B765" s="155"/>
      <c r="C765" s="8" t="s">
        <v>698</v>
      </c>
      <c r="D765" s="52" t="s">
        <v>6</v>
      </c>
      <c r="E765" s="51" t="s">
        <v>699</v>
      </c>
      <c r="F765" s="51" t="s">
        <v>1196</v>
      </c>
      <c r="G765" s="97">
        <v>42644</v>
      </c>
      <c r="H765" s="97">
        <v>42735</v>
      </c>
      <c r="I765" s="98">
        <v>14469000</v>
      </c>
      <c r="J765" s="98">
        <v>5425875</v>
      </c>
      <c r="K765" s="9">
        <f t="shared" si="26"/>
        <v>568504.18451141403</v>
      </c>
      <c r="L765" s="9">
        <f t="shared" si="27"/>
        <v>213189.06919178029</v>
      </c>
      <c r="M765" s="99">
        <v>48649</v>
      </c>
      <c r="N765" s="51" t="s">
        <v>189</v>
      </c>
      <c r="O765" s="52" t="s">
        <v>919</v>
      </c>
      <c r="P765" s="110">
        <v>91</v>
      </c>
      <c r="Q765" s="48"/>
      <c r="T765" s="61"/>
    </row>
    <row r="766" spans="2:20" ht="102.75" x14ac:dyDescent="0.25">
      <c r="B766" s="155"/>
      <c r="C766" s="8" t="s">
        <v>698</v>
      </c>
      <c r="D766" s="43" t="s">
        <v>700</v>
      </c>
      <c r="E766" s="45" t="s">
        <v>701</v>
      </c>
      <c r="F766" s="54" t="s">
        <v>1197</v>
      </c>
      <c r="G766" s="1">
        <v>42551</v>
      </c>
      <c r="H766" s="1">
        <v>42916</v>
      </c>
      <c r="I766" s="3">
        <v>2996000</v>
      </c>
      <c r="J766" s="3">
        <v>1123500</v>
      </c>
      <c r="K766" s="5">
        <f t="shared" si="26"/>
        <v>117716.39621232958</v>
      </c>
      <c r="L766" s="5">
        <f t="shared" si="27"/>
        <v>44143.648579623587</v>
      </c>
      <c r="M766" s="30">
        <v>36005</v>
      </c>
      <c r="N766" s="46" t="s">
        <v>45</v>
      </c>
      <c r="O766" s="44" t="s">
        <v>919</v>
      </c>
      <c r="P766" s="110">
        <v>75</v>
      </c>
      <c r="Q766" s="48"/>
    </row>
    <row r="767" spans="2:20" ht="51.75" x14ac:dyDescent="0.25">
      <c r="B767" s="155"/>
      <c r="C767" s="8" t="s">
        <v>698</v>
      </c>
      <c r="D767" s="43" t="s">
        <v>404</v>
      </c>
      <c r="E767" s="45" t="s">
        <v>702</v>
      </c>
      <c r="F767" s="54" t="s">
        <v>703</v>
      </c>
      <c r="G767" s="1">
        <v>42541</v>
      </c>
      <c r="H767" s="1">
        <v>43254</v>
      </c>
      <c r="I767" s="3">
        <v>9836000</v>
      </c>
      <c r="J767" s="3">
        <v>3688500</v>
      </c>
      <c r="K767" s="5">
        <f t="shared" si="26"/>
        <v>386468.11520176026</v>
      </c>
      <c r="L767" s="5">
        <f t="shared" si="27"/>
        <v>144925.54320066009</v>
      </c>
      <c r="M767" s="30">
        <v>39470</v>
      </c>
      <c r="N767" s="46" t="s">
        <v>104</v>
      </c>
      <c r="O767" s="44" t="s">
        <v>919</v>
      </c>
      <c r="P767" s="110">
        <v>63</v>
      </c>
      <c r="Q767" s="48"/>
    </row>
    <row r="768" spans="2:20" ht="90" x14ac:dyDescent="0.25">
      <c r="B768" s="155"/>
      <c r="C768" s="8" t="s">
        <v>698</v>
      </c>
      <c r="D768" s="43" t="s">
        <v>6</v>
      </c>
      <c r="E768" s="45" t="s">
        <v>704</v>
      </c>
      <c r="F768" s="54" t="s">
        <v>1196</v>
      </c>
      <c r="G768" s="1">
        <v>42644</v>
      </c>
      <c r="H768" s="1">
        <v>42735</v>
      </c>
      <c r="I768" s="3">
        <v>13736000</v>
      </c>
      <c r="J768" s="3">
        <v>5151000</v>
      </c>
      <c r="K768" s="5">
        <f t="shared" si="26"/>
        <v>539703.74445011979</v>
      </c>
      <c r="L768" s="5">
        <f t="shared" si="27"/>
        <v>202388.90416879492</v>
      </c>
      <c r="M768" s="30">
        <v>46849</v>
      </c>
      <c r="N768" s="46" t="s">
        <v>189</v>
      </c>
      <c r="O768" s="44" t="s">
        <v>919</v>
      </c>
      <c r="P768" s="110">
        <v>91</v>
      </c>
      <c r="Q768" s="48"/>
    </row>
    <row r="769" spans="2:17" ht="39" x14ac:dyDescent="0.25">
      <c r="B769" s="155"/>
      <c r="C769" s="8" t="s">
        <v>698</v>
      </c>
      <c r="D769" s="43" t="s">
        <v>6</v>
      </c>
      <c r="E769" s="45" t="s">
        <v>705</v>
      </c>
      <c r="F769" s="45" t="s">
        <v>706</v>
      </c>
      <c r="G769" s="1">
        <v>42552</v>
      </c>
      <c r="H769" s="1">
        <v>42643</v>
      </c>
      <c r="I769" s="3">
        <v>12970000</v>
      </c>
      <c r="J769" s="3">
        <v>4863750</v>
      </c>
      <c r="K769" s="5">
        <f t="shared" si="26"/>
        <v>509606.69521826255</v>
      </c>
      <c r="L769" s="5">
        <f t="shared" si="27"/>
        <v>191102.51070684844</v>
      </c>
      <c r="M769" s="30">
        <v>46849</v>
      </c>
      <c r="N769" s="46" t="s">
        <v>189</v>
      </c>
      <c r="O769" s="44" t="s">
        <v>919</v>
      </c>
      <c r="P769" s="110">
        <v>78</v>
      </c>
      <c r="Q769" s="48"/>
    </row>
    <row r="770" spans="2:17" ht="77.25" x14ac:dyDescent="0.25">
      <c r="B770" s="155"/>
      <c r="C770" s="8" t="s">
        <v>698</v>
      </c>
      <c r="D770" s="43" t="s">
        <v>286</v>
      </c>
      <c r="E770" s="45" t="s">
        <v>707</v>
      </c>
      <c r="F770" s="54" t="s">
        <v>1198</v>
      </c>
      <c r="G770" s="1">
        <v>42541</v>
      </c>
      <c r="H770" s="1">
        <v>42916</v>
      </c>
      <c r="I770" s="3">
        <v>7214000</v>
      </c>
      <c r="J770" s="3">
        <v>2705250</v>
      </c>
      <c r="K770" s="5">
        <f t="shared" si="26"/>
        <v>283446.62292247848</v>
      </c>
      <c r="L770" s="5">
        <f t="shared" si="27"/>
        <v>106292.48359592943</v>
      </c>
      <c r="M770" s="30">
        <v>59262</v>
      </c>
      <c r="N770" s="46" t="s">
        <v>58</v>
      </c>
      <c r="O770" s="44" t="s">
        <v>919</v>
      </c>
      <c r="P770" s="110">
        <v>67</v>
      </c>
      <c r="Q770" s="48"/>
    </row>
    <row r="771" spans="2:17" ht="77.25" x14ac:dyDescent="0.25">
      <c r="B771" s="155"/>
      <c r="C771" s="8" t="s">
        <v>698</v>
      </c>
      <c r="D771" s="43" t="s">
        <v>286</v>
      </c>
      <c r="E771" s="45" t="s">
        <v>708</v>
      </c>
      <c r="F771" s="54" t="s">
        <v>1198</v>
      </c>
      <c r="G771" s="1">
        <v>42541</v>
      </c>
      <c r="H771" s="1">
        <v>42916</v>
      </c>
      <c r="I771" s="3">
        <v>6536000</v>
      </c>
      <c r="J771" s="3">
        <v>2451000</v>
      </c>
      <c r="K771" s="5">
        <f t="shared" si="26"/>
        <v>256807.19814545597</v>
      </c>
      <c r="L771" s="5">
        <f t="shared" si="27"/>
        <v>96302.699304545982</v>
      </c>
      <c r="M771" s="30">
        <v>59262</v>
      </c>
      <c r="N771" s="46" t="s">
        <v>58</v>
      </c>
      <c r="O771" s="44" t="s">
        <v>919</v>
      </c>
      <c r="P771" s="110">
        <v>67</v>
      </c>
      <c r="Q771" s="48"/>
    </row>
    <row r="772" spans="2:17" ht="51.75" x14ac:dyDescent="0.25">
      <c r="B772" s="155"/>
      <c r="C772" s="8" t="s">
        <v>698</v>
      </c>
      <c r="D772" s="43" t="s">
        <v>669</v>
      </c>
      <c r="E772" s="45" t="s">
        <v>709</v>
      </c>
      <c r="F772" s="45" t="s">
        <v>710</v>
      </c>
      <c r="G772" s="1">
        <v>42401</v>
      </c>
      <c r="H772" s="1">
        <v>43100</v>
      </c>
      <c r="I772" s="3">
        <v>15950000</v>
      </c>
      <c r="J772" s="3">
        <v>5981250</v>
      </c>
      <c r="K772" s="5">
        <f t="shared" si="26"/>
        <v>626694.43243880395</v>
      </c>
      <c r="L772" s="5">
        <f t="shared" si="27"/>
        <v>235010.4121645515</v>
      </c>
      <c r="M772" s="30">
        <v>39155</v>
      </c>
      <c r="N772" s="46" t="s">
        <v>5</v>
      </c>
      <c r="O772" s="44" t="s">
        <v>919</v>
      </c>
      <c r="P772" s="110">
        <v>57</v>
      </c>
      <c r="Q772" s="48"/>
    </row>
    <row r="773" spans="2:17" ht="51.75" x14ac:dyDescent="0.25">
      <c r="B773" s="155"/>
      <c r="C773" s="8" t="s">
        <v>698</v>
      </c>
      <c r="D773" s="43" t="s">
        <v>669</v>
      </c>
      <c r="E773" s="45" t="s">
        <v>711</v>
      </c>
      <c r="F773" s="45" t="s">
        <v>712</v>
      </c>
      <c r="G773" s="1">
        <v>42401</v>
      </c>
      <c r="H773" s="1">
        <v>42735</v>
      </c>
      <c r="I773" s="3">
        <v>244000</v>
      </c>
      <c r="J773" s="3">
        <v>91499</v>
      </c>
      <c r="K773" s="5">
        <f t="shared" si="26"/>
        <v>9587.0496247691644</v>
      </c>
      <c r="L773" s="5">
        <f t="shared" si="27"/>
        <v>3595.1043181014497</v>
      </c>
      <c r="M773" s="30">
        <v>39155</v>
      </c>
      <c r="N773" s="46" t="s">
        <v>5</v>
      </c>
      <c r="O773" s="44" t="s">
        <v>919</v>
      </c>
      <c r="P773" s="110">
        <v>53</v>
      </c>
      <c r="Q773" s="48"/>
    </row>
    <row r="774" spans="2:17" ht="39" x14ac:dyDescent="0.25">
      <c r="B774" s="155"/>
      <c r="C774" s="8" t="s">
        <v>698</v>
      </c>
      <c r="D774" s="43" t="s">
        <v>6</v>
      </c>
      <c r="E774" s="45" t="s">
        <v>713</v>
      </c>
      <c r="F774" s="45" t="s">
        <v>706</v>
      </c>
      <c r="G774" s="1">
        <v>42644</v>
      </c>
      <c r="H774" s="1">
        <v>42735</v>
      </c>
      <c r="I774" s="3">
        <v>4638000</v>
      </c>
      <c r="J774" s="3">
        <v>1739250</v>
      </c>
      <c r="K774" s="5">
        <f t="shared" si="26"/>
        <v>182232.52524458762</v>
      </c>
      <c r="L774" s="5">
        <f t="shared" si="27"/>
        <v>68337.196966720367</v>
      </c>
      <c r="M774" s="30">
        <v>46849</v>
      </c>
      <c r="N774" s="46" t="s">
        <v>189</v>
      </c>
      <c r="O774" s="44" t="s">
        <v>919</v>
      </c>
      <c r="P774" s="110">
        <v>76</v>
      </c>
      <c r="Q774" s="48"/>
    </row>
    <row r="775" spans="2:17" ht="26.25" x14ac:dyDescent="0.25">
      <c r="B775" s="155"/>
      <c r="C775" s="8" t="s">
        <v>698</v>
      </c>
      <c r="D775" s="43" t="s">
        <v>657</v>
      </c>
      <c r="E775" s="45" t="s">
        <v>714</v>
      </c>
      <c r="F775" s="45" t="s">
        <v>715</v>
      </c>
      <c r="G775" s="1">
        <v>42461</v>
      </c>
      <c r="H775" s="1">
        <v>42826</v>
      </c>
      <c r="I775" s="3">
        <v>2557000</v>
      </c>
      <c r="J775" s="3">
        <v>958875</v>
      </c>
      <c r="K775" s="5">
        <f t="shared" si="26"/>
        <v>100467.56512514243</v>
      </c>
      <c r="L775" s="5">
        <f t="shared" si="27"/>
        <v>37675.336921928414</v>
      </c>
      <c r="M775" s="30">
        <v>50303</v>
      </c>
      <c r="N775" s="46" t="s">
        <v>48</v>
      </c>
      <c r="O775" s="44" t="s">
        <v>919</v>
      </c>
      <c r="P775" s="110">
        <v>55</v>
      </c>
      <c r="Q775" s="48"/>
    </row>
    <row r="776" spans="2:17" ht="26.25" x14ac:dyDescent="0.25">
      <c r="B776" s="155"/>
      <c r="C776" s="8" t="s">
        <v>698</v>
      </c>
      <c r="D776" s="43" t="s">
        <v>6</v>
      </c>
      <c r="E776" s="45" t="s">
        <v>716</v>
      </c>
      <c r="F776" s="45" t="s">
        <v>717</v>
      </c>
      <c r="G776" s="1">
        <v>42552</v>
      </c>
      <c r="H776" s="1">
        <v>42643</v>
      </c>
      <c r="I776" s="3">
        <v>5260000</v>
      </c>
      <c r="J776" s="3">
        <v>1972500</v>
      </c>
      <c r="K776" s="5">
        <f t="shared" si="26"/>
        <v>206671.64355035164</v>
      </c>
      <c r="L776" s="5">
        <f t="shared" si="27"/>
        <v>77501.866331381869</v>
      </c>
      <c r="M776" s="30">
        <v>46849</v>
      </c>
      <c r="N776" s="46" t="s">
        <v>189</v>
      </c>
      <c r="O776" s="44" t="s">
        <v>919</v>
      </c>
      <c r="P776" s="110">
        <v>78</v>
      </c>
      <c r="Q776" s="48"/>
    </row>
    <row r="777" spans="2:17" ht="77.25" x14ac:dyDescent="0.25">
      <c r="B777" s="155"/>
      <c r="C777" s="8" t="s">
        <v>698</v>
      </c>
      <c r="D777" s="43" t="s">
        <v>718</v>
      </c>
      <c r="E777" s="45" t="s">
        <v>719</v>
      </c>
      <c r="F777" s="54" t="s">
        <v>1199</v>
      </c>
      <c r="G777" s="1">
        <v>42887</v>
      </c>
      <c r="H777" s="1">
        <v>43220</v>
      </c>
      <c r="I777" s="3">
        <v>7479000</v>
      </c>
      <c r="J777" s="3">
        <v>2804625</v>
      </c>
      <c r="K777" s="5">
        <f t="shared" si="26"/>
        <v>293858.78747396957</v>
      </c>
      <c r="L777" s="5">
        <f t="shared" si="27"/>
        <v>110197.0453027386</v>
      </c>
      <c r="M777" s="30">
        <v>59455</v>
      </c>
      <c r="N777" s="46" t="s">
        <v>58</v>
      </c>
      <c r="O777" s="44" t="s">
        <v>919</v>
      </c>
      <c r="P777" s="110">
        <v>77</v>
      </c>
      <c r="Q777" s="48"/>
    </row>
    <row r="778" spans="2:17" ht="77.25" x14ac:dyDescent="0.25">
      <c r="B778" s="155"/>
      <c r="C778" s="8" t="s">
        <v>698</v>
      </c>
      <c r="D778" s="43" t="s">
        <v>459</v>
      </c>
      <c r="E778" s="45" t="s">
        <v>720</v>
      </c>
      <c r="F778" s="54" t="s">
        <v>1200</v>
      </c>
      <c r="G778" s="1">
        <v>42795</v>
      </c>
      <c r="H778" s="1">
        <v>43131</v>
      </c>
      <c r="I778" s="3">
        <v>3090000</v>
      </c>
      <c r="J778" s="3">
        <v>1158750</v>
      </c>
      <c r="K778" s="5">
        <f t="shared" si="26"/>
        <v>121409.7677890849</v>
      </c>
      <c r="L778" s="5">
        <f t="shared" si="27"/>
        <v>45528.662920906841</v>
      </c>
      <c r="M778" s="30">
        <v>38451</v>
      </c>
      <c r="N778" s="46" t="s">
        <v>5</v>
      </c>
      <c r="O778" s="44" t="s">
        <v>919</v>
      </c>
      <c r="P778" s="110">
        <v>62</v>
      </c>
      <c r="Q778" s="48"/>
    </row>
    <row r="779" spans="2:17" ht="51.75" x14ac:dyDescent="0.25">
      <c r="B779" s="155"/>
      <c r="C779" s="8" t="s">
        <v>698</v>
      </c>
      <c r="D779" s="43" t="s">
        <v>669</v>
      </c>
      <c r="E779" s="45" t="s">
        <v>721</v>
      </c>
      <c r="F779" s="45" t="s">
        <v>1201</v>
      </c>
      <c r="G779" s="1">
        <v>42767</v>
      </c>
      <c r="H779" s="1">
        <v>43251</v>
      </c>
      <c r="I779" s="3">
        <v>3780000</v>
      </c>
      <c r="J779" s="3">
        <v>1417500</v>
      </c>
      <c r="K779" s="5">
        <f t="shared" si="26"/>
        <v>148520.68680994853</v>
      </c>
      <c r="L779" s="5">
        <f t="shared" si="27"/>
        <v>55695.257553730698</v>
      </c>
      <c r="M779" s="30">
        <v>39155</v>
      </c>
      <c r="N779" s="46" t="s">
        <v>5</v>
      </c>
      <c r="O779" s="44" t="s">
        <v>919</v>
      </c>
      <c r="P779" s="110">
        <v>70</v>
      </c>
      <c r="Q779" s="48"/>
    </row>
    <row r="780" spans="2:17" ht="51.75" x14ac:dyDescent="0.25">
      <c r="B780" s="155"/>
      <c r="C780" s="8" t="s">
        <v>698</v>
      </c>
      <c r="D780" s="43" t="s">
        <v>669</v>
      </c>
      <c r="E780" s="45" t="s">
        <v>722</v>
      </c>
      <c r="F780" s="45" t="s">
        <v>1202</v>
      </c>
      <c r="G780" s="1">
        <v>42767</v>
      </c>
      <c r="H780" s="1">
        <v>43251</v>
      </c>
      <c r="I780" s="3">
        <v>594178</v>
      </c>
      <c r="J780" s="3">
        <v>222816</v>
      </c>
      <c r="K780" s="5">
        <f t="shared" si="26"/>
        <v>23345.958901418413</v>
      </c>
      <c r="L780" s="5">
        <f t="shared" si="27"/>
        <v>8754.7051196416651</v>
      </c>
      <c r="M780" s="30">
        <v>39155</v>
      </c>
      <c r="N780" s="46" t="s">
        <v>5</v>
      </c>
      <c r="O780" s="44" t="s">
        <v>919</v>
      </c>
      <c r="P780" s="110">
        <v>73</v>
      </c>
      <c r="Q780" s="48"/>
    </row>
    <row r="781" spans="2:17" ht="51.75" x14ac:dyDescent="0.25">
      <c r="B781" s="155"/>
      <c r="C781" s="8" t="s">
        <v>698</v>
      </c>
      <c r="D781" s="43" t="s">
        <v>723</v>
      </c>
      <c r="E781" s="45" t="s">
        <v>724</v>
      </c>
      <c r="F781" s="45" t="s">
        <v>725</v>
      </c>
      <c r="G781" s="1">
        <v>42979</v>
      </c>
      <c r="H781" s="1">
        <v>43343</v>
      </c>
      <c r="I781" s="3">
        <v>4319000</v>
      </c>
      <c r="J781" s="3">
        <v>1619625</v>
      </c>
      <c r="K781" s="5">
        <f t="shared" si="26"/>
        <v>169698.63659581155</v>
      </c>
      <c r="L781" s="5">
        <f t="shared" si="27"/>
        <v>63636.988723429335</v>
      </c>
      <c r="M781" s="30">
        <v>26203</v>
      </c>
      <c r="N781" s="46" t="s">
        <v>63</v>
      </c>
      <c r="O781" s="44" t="s">
        <v>919</v>
      </c>
      <c r="P781" s="110">
        <v>54</v>
      </c>
      <c r="Q781" s="48"/>
    </row>
    <row r="782" spans="2:17" ht="64.5" x14ac:dyDescent="0.25">
      <c r="B782" s="155"/>
      <c r="C782" s="8" t="s">
        <v>698</v>
      </c>
      <c r="D782" s="43" t="s">
        <v>726</v>
      </c>
      <c r="E782" s="45" t="s">
        <v>727</v>
      </c>
      <c r="F782" s="45" t="s">
        <v>1203</v>
      </c>
      <c r="G782" s="1">
        <v>43040</v>
      </c>
      <c r="H782" s="1">
        <v>43251</v>
      </c>
      <c r="I782" s="3">
        <v>14968000</v>
      </c>
      <c r="J782" s="3">
        <v>5613000</v>
      </c>
      <c r="K782" s="5">
        <f t="shared" si="26"/>
        <v>588110.48681780673</v>
      </c>
      <c r="L782" s="5">
        <f t="shared" si="27"/>
        <v>220541.43255667752</v>
      </c>
      <c r="M782" s="30">
        <v>46849</v>
      </c>
      <c r="N782" s="46" t="s">
        <v>189</v>
      </c>
      <c r="O782" s="44" t="s">
        <v>919</v>
      </c>
      <c r="P782" s="110">
        <v>81</v>
      </c>
      <c r="Q782" s="48"/>
    </row>
    <row r="783" spans="2:17" ht="90" x14ac:dyDescent="0.25">
      <c r="B783" s="155"/>
      <c r="C783" s="8" t="s">
        <v>698</v>
      </c>
      <c r="D783" s="43" t="s">
        <v>657</v>
      </c>
      <c r="E783" s="45" t="s">
        <v>729</v>
      </c>
      <c r="F783" s="54" t="s">
        <v>1204</v>
      </c>
      <c r="G783" s="1">
        <v>42917</v>
      </c>
      <c r="H783" s="1">
        <v>42978</v>
      </c>
      <c r="I783" s="3">
        <v>3193000</v>
      </c>
      <c r="J783" s="3">
        <v>1197375</v>
      </c>
      <c r="K783" s="5">
        <f t="shared" si="26"/>
        <v>125456.76004872107</v>
      </c>
      <c r="L783" s="5">
        <f t="shared" si="27"/>
        <v>47046.285018270399</v>
      </c>
      <c r="M783" s="30">
        <v>50303</v>
      </c>
      <c r="N783" s="46" t="s">
        <v>48</v>
      </c>
      <c r="O783" s="44" t="s">
        <v>919</v>
      </c>
      <c r="P783" s="110">
        <v>63</v>
      </c>
      <c r="Q783" s="48"/>
    </row>
    <row r="784" spans="2:17" ht="51.75" x14ac:dyDescent="0.25">
      <c r="B784" s="155"/>
      <c r="C784" s="8" t="s">
        <v>698</v>
      </c>
      <c r="D784" s="43" t="s">
        <v>6</v>
      </c>
      <c r="E784" s="45" t="s">
        <v>730</v>
      </c>
      <c r="F784" s="45" t="s">
        <v>728</v>
      </c>
      <c r="G784" s="1">
        <v>43040</v>
      </c>
      <c r="H784" s="1">
        <v>43251</v>
      </c>
      <c r="I784" s="3">
        <v>15468000</v>
      </c>
      <c r="J784" s="3">
        <v>5800500</v>
      </c>
      <c r="K784" s="5">
        <f t="shared" si="26"/>
        <v>607756.08031118615</v>
      </c>
      <c r="L784" s="5">
        <f t="shared" si="27"/>
        <v>227908.53011669483</v>
      </c>
      <c r="M784" s="30">
        <v>46849</v>
      </c>
      <c r="N784" s="46" t="s">
        <v>189</v>
      </c>
      <c r="O784" s="44" t="s">
        <v>919</v>
      </c>
      <c r="P784" s="110">
        <v>59</v>
      </c>
      <c r="Q784" s="48"/>
    </row>
    <row r="785" spans="2:20" ht="51.75" x14ac:dyDescent="0.25">
      <c r="B785" s="155"/>
      <c r="C785" s="8" t="s">
        <v>698</v>
      </c>
      <c r="D785" s="43" t="s">
        <v>726</v>
      </c>
      <c r="E785" s="45" t="s">
        <v>731</v>
      </c>
      <c r="F785" s="45" t="s">
        <v>732</v>
      </c>
      <c r="G785" s="1">
        <v>43252</v>
      </c>
      <c r="H785" s="1">
        <v>43585</v>
      </c>
      <c r="I785" s="3">
        <v>15230000</v>
      </c>
      <c r="J785" s="3">
        <v>5711250</v>
      </c>
      <c r="K785" s="5">
        <f t="shared" ref="K785:K911" si="28">I785/$R$3</f>
        <v>598404.77780833759</v>
      </c>
      <c r="L785" s="5">
        <f t="shared" ref="L785:L911" si="29">J785/$R$3</f>
        <v>224401.79167812658</v>
      </c>
      <c r="M785" s="30">
        <v>46849</v>
      </c>
      <c r="N785" s="46" t="s">
        <v>189</v>
      </c>
      <c r="O785" s="44" t="s">
        <v>919</v>
      </c>
      <c r="P785" s="110">
        <v>67</v>
      </c>
      <c r="Q785" s="48"/>
    </row>
    <row r="786" spans="2:20" ht="64.5" x14ac:dyDescent="0.25">
      <c r="B786" s="155"/>
      <c r="C786" s="8" t="s">
        <v>698</v>
      </c>
      <c r="D786" s="43" t="s">
        <v>3</v>
      </c>
      <c r="E786" s="45" t="s">
        <v>733</v>
      </c>
      <c r="F786" s="45" t="s">
        <v>1205</v>
      </c>
      <c r="G786" s="1">
        <v>43252</v>
      </c>
      <c r="H786" s="1">
        <v>43636</v>
      </c>
      <c r="I786" s="3">
        <v>5777000</v>
      </c>
      <c r="J786" s="3">
        <v>2166375</v>
      </c>
      <c r="K786" s="5">
        <f t="shared" si="28"/>
        <v>226985.18722250598</v>
      </c>
      <c r="L786" s="5">
        <f t="shared" si="29"/>
        <v>85119.445208439749</v>
      </c>
      <c r="M786" s="30">
        <v>38801</v>
      </c>
      <c r="N786" s="46" t="s">
        <v>5</v>
      </c>
      <c r="O786" s="44" t="s">
        <v>919</v>
      </c>
      <c r="P786" s="110">
        <v>69</v>
      </c>
      <c r="Q786" s="48"/>
    </row>
    <row r="787" spans="2:20" ht="51.75" x14ac:dyDescent="0.25">
      <c r="B787" s="155"/>
      <c r="C787" s="8" t="s">
        <v>698</v>
      </c>
      <c r="D787" s="43" t="s">
        <v>734</v>
      </c>
      <c r="E787" s="45" t="s">
        <v>735</v>
      </c>
      <c r="F787" s="45" t="s">
        <v>1206</v>
      </c>
      <c r="G787" s="1">
        <v>43310</v>
      </c>
      <c r="H787" s="1">
        <v>43465</v>
      </c>
      <c r="I787" s="3">
        <v>14435016</v>
      </c>
      <c r="J787" s="3">
        <v>5413131</v>
      </c>
      <c r="K787" s="5">
        <f t="shared" si="28"/>
        <v>567168.91281285603</v>
      </c>
      <c r="L787" s="5">
        <f t="shared" si="29"/>
        <v>212688.34230482104</v>
      </c>
      <c r="M787" s="30">
        <v>59601</v>
      </c>
      <c r="N787" s="46" t="s">
        <v>104</v>
      </c>
      <c r="O787" s="44" t="s">
        <v>919</v>
      </c>
      <c r="P787" s="110">
        <v>58</v>
      </c>
      <c r="Q787" s="48"/>
    </row>
    <row r="788" spans="2:20" ht="51.75" x14ac:dyDescent="0.25">
      <c r="B788" s="155"/>
      <c r="C788" s="8" t="s">
        <v>698</v>
      </c>
      <c r="D788" s="43" t="s">
        <v>736</v>
      </c>
      <c r="E788" s="45" t="s">
        <v>737</v>
      </c>
      <c r="F788" s="45" t="s">
        <v>1207</v>
      </c>
      <c r="G788" s="1">
        <v>43132</v>
      </c>
      <c r="H788" s="1">
        <v>43951</v>
      </c>
      <c r="I788" s="3">
        <v>10273500</v>
      </c>
      <c r="J788" s="3">
        <v>3852562</v>
      </c>
      <c r="K788" s="5">
        <f t="shared" si="28"/>
        <v>403658.00950846722</v>
      </c>
      <c r="L788" s="5">
        <f t="shared" si="29"/>
        <v>151371.73392008172</v>
      </c>
      <c r="M788" s="30">
        <v>56181</v>
      </c>
      <c r="N788" s="46" t="s">
        <v>9</v>
      </c>
      <c r="O788" s="44" t="s">
        <v>919</v>
      </c>
      <c r="P788" s="110">
        <v>54</v>
      </c>
      <c r="Q788" s="48"/>
    </row>
    <row r="789" spans="2:20" ht="51.75" x14ac:dyDescent="0.25">
      <c r="B789" s="155"/>
      <c r="C789" s="8" t="s">
        <v>698</v>
      </c>
      <c r="D789" s="43" t="s">
        <v>654</v>
      </c>
      <c r="E789" s="45" t="s">
        <v>738</v>
      </c>
      <c r="F789" s="45" t="s">
        <v>1208</v>
      </c>
      <c r="G789" s="1">
        <v>43282</v>
      </c>
      <c r="H789" s="1">
        <v>43465</v>
      </c>
      <c r="I789" s="3">
        <v>3659000</v>
      </c>
      <c r="J789" s="3">
        <v>1372125</v>
      </c>
      <c r="K789" s="5">
        <f t="shared" si="28"/>
        <v>143766.45318455072</v>
      </c>
      <c r="L789" s="5">
        <f t="shared" si="29"/>
        <v>53912.419944206515</v>
      </c>
      <c r="M789" s="30">
        <v>50314</v>
      </c>
      <c r="N789" s="46" t="s">
        <v>48</v>
      </c>
      <c r="O789" s="44" t="s">
        <v>919</v>
      </c>
      <c r="P789" s="110">
        <v>62</v>
      </c>
      <c r="Q789" s="48"/>
    </row>
    <row r="790" spans="2:20" ht="51.75" x14ac:dyDescent="0.25">
      <c r="B790" s="155"/>
      <c r="C790" s="8" t="s">
        <v>698</v>
      </c>
      <c r="D790" s="43" t="s">
        <v>286</v>
      </c>
      <c r="E790" s="45" t="s">
        <v>739</v>
      </c>
      <c r="F790" s="45" t="s">
        <v>740</v>
      </c>
      <c r="G790" s="1">
        <v>43282</v>
      </c>
      <c r="H790" s="1">
        <v>43647</v>
      </c>
      <c r="I790" s="3">
        <v>714000</v>
      </c>
      <c r="J790" s="3">
        <v>267750</v>
      </c>
      <c r="K790" s="5">
        <f t="shared" si="28"/>
        <v>28053.907508545832</v>
      </c>
      <c r="L790" s="5">
        <f t="shared" si="29"/>
        <v>10520.215315704687</v>
      </c>
      <c r="M790" s="18">
        <v>59262</v>
      </c>
      <c r="N790" s="46" t="s">
        <v>58</v>
      </c>
      <c r="O790" s="44" t="s">
        <v>919</v>
      </c>
      <c r="P790" s="110">
        <v>72</v>
      </c>
      <c r="Q790" s="48"/>
      <c r="R790" s="14"/>
    </row>
    <row r="791" spans="2:20" ht="39" x14ac:dyDescent="0.25">
      <c r="B791" s="155"/>
      <c r="C791" s="8" t="s">
        <v>698</v>
      </c>
      <c r="D791" s="43" t="s">
        <v>286</v>
      </c>
      <c r="E791" s="45" t="s">
        <v>1648</v>
      </c>
      <c r="F791" s="45" t="s">
        <v>1651</v>
      </c>
      <c r="G791" s="1">
        <v>43646</v>
      </c>
      <c r="H791" s="1">
        <v>44012</v>
      </c>
      <c r="I791" s="3">
        <v>490000</v>
      </c>
      <c r="J791" s="3">
        <v>183750</v>
      </c>
      <c r="K791" s="5">
        <f t="shared" si="28"/>
        <v>19252.681623511846</v>
      </c>
      <c r="L791" s="5">
        <f t="shared" si="29"/>
        <v>7219.7556088169422</v>
      </c>
      <c r="M791" s="100">
        <v>59262</v>
      </c>
      <c r="N791" s="46" t="s">
        <v>58</v>
      </c>
      <c r="O791" s="44" t="s">
        <v>919</v>
      </c>
      <c r="P791" s="110">
        <v>59</v>
      </c>
      <c r="Q791" s="48"/>
      <c r="R791" s="14"/>
    </row>
    <row r="792" spans="2:20" ht="51.75" x14ac:dyDescent="0.25">
      <c r="B792" s="155"/>
      <c r="C792" s="8" t="s">
        <v>698</v>
      </c>
      <c r="D792" s="43" t="s">
        <v>1647</v>
      </c>
      <c r="E792" s="45" t="s">
        <v>1649</v>
      </c>
      <c r="F792" s="45" t="s">
        <v>1652</v>
      </c>
      <c r="G792" s="1">
        <v>43646</v>
      </c>
      <c r="H792" s="1">
        <v>44012</v>
      </c>
      <c r="I792" s="3">
        <v>8071000</v>
      </c>
      <c r="J792" s="3">
        <v>3026625</v>
      </c>
      <c r="K792" s="5">
        <f t="shared" si="28"/>
        <v>317119.17017013085</v>
      </c>
      <c r="L792" s="5">
        <f t="shared" si="29"/>
        <v>118919.68881379906</v>
      </c>
      <c r="M792" s="100">
        <v>50314</v>
      </c>
      <c r="N792" s="46" t="s">
        <v>48</v>
      </c>
      <c r="O792" s="44" t="s">
        <v>919</v>
      </c>
      <c r="P792" s="110">
        <v>64</v>
      </c>
      <c r="Q792" s="48"/>
      <c r="R792" s="14"/>
    </row>
    <row r="793" spans="2:20" ht="51.75" x14ac:dyDescent="0.25">
      <c r="B793" s="155"/>
      <c r="C793" s="8" t="s">
        <v>698</v>
      </c>
      <c r="D793" s="43" t="s">
        <v>1404</v>
      </c>
      <c r="E793" s="45" t="s">
        <v>1650</v>
      </c>
      <c r="F793" s="45" t="s">
        <v>1653</v>
      </c>
      <c r="G793" s="1">
        <v>43497</v>
      </c>
      <c r="H793" s="1">
        <v>44012</v>
      </c>
      <c r="I793" s="3">
        <v>6044211</v>
      </c>
      <c r="J793" s="3">
        <v>2266578</v>
      </c>
      <c r="K793" s="5">
        <f t="shared" si="28"/>
        <v>237484.22458842481</v>
      </c>
      <c r="L793" s="5">
        <f t="shared" si="29"/>
        <v>89056.540018073938</v>
      </c>
      <c r="M793" s="64" t="s">
        <v>1415</v>
      </c>
      <c r="N793" s="46" t="s">
        <v>104</v>
      </c>
      <c r="O793" s="44" t="s">
        <v>919</v>
      </c>
      <c r="P793" s="110">
        <v>80</v>
      </c>
      <c r="Q793" s="48"/>
      <c r="R793" s="14"/>
    </row>
    <row r="794" spans="2:20" ht="66.75" customHeight="1" x14ac:dyDescent="0.25">
      <c r="B794" s="155"/>
      <c r="C794" s="8" t="s">
        <v>698</v>
      </c>
      <c r="D794" s="43" t="s">
        <v>404</v>
      </c>
      <c r="E794" s="45" t="s">
        <v>1926</v>
      </c>
      <c r="F794" s="45" t="s">
        <v>1927</v>
      </c>
      <c r="G794" s="1">
        <v>43951</v>
      </c>
      <c r="H794" s="1">
        <v>44772</v>
      </c>
      <c r="I794" s="3">
        <v>1451800</v>
      </c>
      <c r="J794" s="3">
        <v>544425</v>
      </c>
      <c r="K794" s="5">
        <f t="shared" si="28"/>
        <v>57042.945267376526</v>
      </c>
      <c r="L794" s="5">
        <f t="shared" si="29"/>
        <v>21391.104475266198</v>
      </c>
      <c r="M794" s="123" t="s">
        <v>1346</v>
      </c>
      <c r="N794" s="46" t="s">
        <v>104</v>
      </c>
      <c r="O794" s="44" t="s">
        <v>919</v>
      </c>
      <c r="P794" s="110">
        <v>56</v>
      </c>
      <c r="Q794" s="48"/>
      <c r="R794" s="14"/>
    </row>
    <row r="795" spans="2:20" ht="66.75" customHeight="1" x14ac:dyDescent="0.25">
      <c r="B795" s="155"/>
      <c r="C795" s="8" t="s">
        <v>698</v>
      </c>
      <c r="D795" s="43" t="s">
        <v>736</v>
      </c>
      <c r="E795" s="45" t="s">
        <v>2354</v>
      </c>
      <c r="F795" s="45" t="s">
        <v>2356</v>
      </c>
      <c r="G795" s="1">
        <v>43767</v>
      </c>
      <c r="H795" s="1">
        <v>44742</v>
      </c>
      <c r="I795" s="3">
        <v>8904322</v>
      </c>
      <c r="J795" s="3">
        <v>3339120</v>
      </c>
      <c r="K795" s="5">
        <f t="shared" si="28"/>
        <v>349861.38069231069</v>
      </c>
      <c r="L795" s="5">
        <f t="shared" si="29"/>
        <v>131197.98829122627</v>
      </c>
      <c r="M795" s="123" t="s">
        <v>983</v>
      </c>
      <c r="N795" s="46" t="s">
        <v>9</v>
      </c>
      <c r="O795" s="44" t="s">
        <v>919</v>
      </c>
      <c r="P795" s="148">
        <v>59</v>
      </c>
      <c r="Q795" s="48"/>
      <c r="R795" s="14"/>
    </row>
    <row r="796" spans="2:20" ht="66.75" customHeight="1" x14ac:dyDescent="0.25">
      <c r="B796" s="155"/>
      <c r="C796" s="8" t="s">
        <v>698</v>
      </c>
      <c r="D796" s="43" t="s">
        <v>669</v>
      </c>
      <c r="E796" s="45" t="s">
        <v>2355</v>
      </c>
      <c r="F796" s="45" t="s">
        <v>2357</v>
      </c>
      <c r="G796" s="1">
        <v>43949</v>
      </c>
      <c r="H796" s="1">
        <v>44926</v>
      </c>
      <c r="I796" s="3">
        <v>6627625</v>
      </c>
      <c r="J796" s="3">
        <v>2485359</v>
      </c>
      <c r="K796" s="5">
        <f t="shared" si="28"/>
        <v>260407.25315311775</v>
      </c>
      <c r="L796" s="5">
        <f t="shared" si="29"/>
        <v>97652.705198224037</v>
      </c>
      <c r="M796" s="123" t="s">
        <v>978</v>
      </c>
      <c r="N796" s="46" t="s">
        <v>5</v>
      </c>
      <c r="O796" s="44" t="s">
        <v>919</v>
      </c>
      <c r="P796" s="148">
        <v>69</v>
      </c>
      <c r="Q796" s="48"/>
      <c r="R796" s="14"/>
    </row>
    <row r="797" spans="2:20" ht="144.94999999999999" customHeight="1" x14ac:dyDescent="0.25">
      <c r="B797" s="155"/>
      <c r="C797" s="8" t="s">
        <v>741</v>
      </c>
      <c r="D797" s="43" t="s">
        <v>496</v>
      </c>
      <c r="E797" s="45" t="s">
        <v>742</v>
      </c>
      <c r="F797" s="45" t="s">
        <v>1209</v>
      </c>
      <c r="G797" s="1">
        <v>42415</v>
      </c>
      <c r="H797" s="1">
        <v>42551</v>
      </c>
      <c r="I797" s="3">
        <v>390000</v>
      </c>
      <c r="J797" s="3">
        <v>292500</v>
      </c>
      <c r="K797" s="5">
        <f t="shared" si="28"/>
        <v>15323.562924835958</v>
      </c>
      <c r="L797" s="5">
        <f t="shared" si="29"/>
        <v>11492.67219362697</v>
      </c>
      <c r="M797" s="15" t="s">
        <v>932</v>
      </c>
      <c r="N797" s="46" t="s">
        <v>309</v>
      </c>
      <c r="O797" s="44" t="s">
        <v>919</v>
      </c>
      <c r="P797" s="110">
        <v>0</v>
      </c>
      <c r="Q797" s="48"/>
      <c r="R797" s="14"/>
      <c r="T797" s="61"/>
    </row>
    <row r="798" spans="2:20" ht="102.75" x14ac:dyDescent="0.25">
      <c r="B798" s="155"/>
      <c r="C798" s="8" t="s">
        <v>741</v>
      </c>
      <c r="D798" s="43" t="s">
        <v>87</v>
      </c>
      <c r="E798" s="45" t="s">
        <v>743</v>
      </c>
      <c r="F798" s="54" t="s">
        <v>1210</v>
      </c>
      <c r="G798" s="1">
        <v>42430</v>
      </c>
      <c r="H798" s="1">
        <v>42551</v>
      </c>
      <c r="I798" s="3">
        <v>1207000</v>
      </c>
      <c r="J798" s="3">
        <v>905250</v>
      </c>
      <c r="K798" s="5">
        <f t="shared" si="28"/>
        <v>47424.462693017958</v>
      </c>
      <c r="L798" s="5">
        <f t="shared" si="29"/>
        <v>35568.347019763467</v>
      </c>
      <c r="M798" s="16" t="s">
        <v>933</v>
      </c>
      <c r="N798" s="46" t="s">
        <v>63</v>
      </c>
      <c r="O798" s="44" t="s">
        <v>919</v>
      </c>
      <c r="P798" s="110">
        <v>0</v>
      </c>
      <c r="Q798" s="48"/>
    </row>
    <row r="799" spans="2:20" ht="128.25" x14ac:dyDescent="0.25">
      <c r="B799" s="155"/>
      <c r="C799" s="8" t="s">
        <v>741</v>
      </c>
      <c r="D799" s="43" t="s">
        <v>87</v>
      </c>
      <c r="E799" s="45" t="s">
        <v>744</v>
      </c>
      <c r="F799" s="45" t="s">
        <v>745</v>
      </c>
      <c r="G799" s="1">
        <v>42430</v>
      </c>
      <c r="H799" s="1">
        <v>42551</v>
      </c>
      <c r="I799" s="3">
        <v>1907000</v>
      </c>
      <c r="J799" s="3">
        <v>1430250</v>
      </c>
      <c r="K799" s="5">
        <f t="shared" si="28"/>
        <v>74928.293583749168</v>
      </c>
      <c r="L799" s="5">
        <f t="shared" si="29"/>
        <v>56196.220187811872</v>
      </c>
      <c r="M799" s="16" t="s">
        <v>934</v>
      </c>
      <c r="N799" s="46" t="s">
        <v>40</v>
      </c>
      <c r="O799" s="44" t="s">
        <v>919</v>
      </c>
      <c r="P799" s="110">
        <v>0</v>
      </c>
      <c r="Q799" s="48"/>
    </row>
    <row r="800" spans="2:20" ht="128.25" x14ac:dyDescent="0.25">
      <c r="B800" s="155"/>
      <c r="C800" s="8" t="s">
        <v>741</v>
      </c>
      <c r="D800" s="43" t="s">
        <v>87</v>
      </c>
      <c r="E800" s="45" t="s">
        <v>746</v>
      </c>
      <c r="F800" s="45" t="s">
        <v>1212</v>
      </c>
      <c r="G800" s="1">
        <v>42461</v>
      </c>
      <c r="H800" s="1">
        <v>42551</v>
      </c>
      <c r="I800" s="3">
        <v>497000</v>
      </c>
      <c r="J800" s="3">
        <v>372750</v>
      </c>
      <c r="K800" s="5">
        <f t="shared" si="28"/>
        <v>19527.719932419157</v>
      </c>
      <c r="L800" s="5">
        <f t="shared" si="29"/>
        <v>14645.789949314369</v>
      </c>
      <c r="M800" s="17" t="s">
        <v>934</v>
      </c>
      <c r="N800" s="46" t="s">
        <v>40</v>
      </c>
      <c r="O800" s="44" t="s">
        <v>919</v>
      </c>
      <c r="P800" s="110">
        <v>0</v>
      </c>
      <c r="Q800" s="48"/>
    </row>
    <row r="801" spans="2:17" ht="115.5" x14ac:dyDescent="0.25">
      <c r="B801" s="155"/>
      <c r="C801" s="8" t="s">
        <v>741</v>
      </c>
      <c r="D801" s="43" t="s">
        <v>87</v>
      </c>
      <c r="E801" s="45" t="s">
        <v>747</v>
      </c>
      <c r="F801" s="45" t="s">
        <v>748</v>
      </c>
      <c r="G801" s="1">
        <v>42795</v>
      </c>
      <c r="H801" s="1">
        <v>43069</v>
      </c>
      <c r="I801" s="3">
        <v>1907000</v>
      </c>
      <c r="J801" s="3">
        <v>1430250</v>
      </c>
      <c r="K801" s="5">
        <f t="shared" si="28"/>
        <v>74928.293583749168</v>
      </c>
      <c r="L801" s="5">
        <f t="shared" si="29"/>
        <v>56196.220187811872</v>
      </c>
      <c r="M801" s="16" t="s">
        <v>935</v>
      </c>
      <c r="N801" s="46" t="s">
        <v>40</v>
      </c>
      <c r="O801" s="44" t="s">
        <v>919</v>
      </c>
      <c r="P801" s="110">
        <v>0</v>
      </c>
      <c r="Q801" s="48"/>
    </row>
    <row r="802" spans="2:17" ht="115.5" x14ac:dyDescent="0.25">
      <c r="B802" s="155"/>
      <c r="C802" s="8" t="s">
        <v>741</v>
      </c>
      <c r="D802" s="43" t="s">
        <v>87</v>
      </c>
      <c r="E802" s="45" t="s">
        <v>749</v>
      </c>
      <c r="F802" s="45" t="s">
        <v>1211</v>
      </c>
      <c r="G802" s="1">
        <v>42795</v>
      </c>
      <c r="H802" s="1">
        <v>43069</v>
      </c>
      <c r="I802" s="3">
        <v>497000</v>
      </c>
      <c r="J802" s="3">
        <v>372750</v>
      </c>
      <c r="K802" s="5">
        <f t="shared" si="28"/>
        <v>19527.719932419157</v>
      </c>
      <c r="L802" s="5">
        <f t="shared" si="29"/>
        <v>14645.789949314369</v>
      </c>
      <c r="M802" s="16" t="s">
        <v>935</v>
      </c>
      <c r="N802" s="46" t="s">
        <v>40</v>
      </c>
      <c r="O802" s="44" t="s">
        <v>919</v>
      </c>
      <c r="P802" s="110">
        <v>0</v>
      </c>
      <c r="Q802" s="48"/>
    </row>
    <row r="803" spans="2:17" ht="179.25" x14ac:dyDescent="0.25">
      <c r="B803" s="155"/>
      <c r="C803" s="8" t="s">
        <v>741</v>
      </c>
      <c r="D803" s="43" t="s">
        <v>533</v>
      </c>
      <c r="E803" s="45" t="s">
        <v>750</v>
      </c>
      <c r="F803" s="45" t="s">
        <v>1213</v>
      </c>
      <c r="G803" s="1">
        <v>42668</v>
      </c>
      <c r="H803" s="1">
        <v>42947</v>
      </c>
      <c r="I803" s="3">
        <v>1955000</v>
      </c>
      <c r="J803" s="3">
        <v>1466250</v>
      </c>
      <c r="K803" s="5">
        <f t="shared" si="28"/>
        <v>76814.270559113589</v>
      </c>
      <c r="L803" s="5">
        <f t="shared" si="29"/>
        <v>57610.702919335192</v>
      </c>
      <c r="M803" s="16" t="s">
        <v>936</v>
      </c>
      <c r="N803" s="46" t="s">
        <v>63</v>
      </c>
      <c r="O803" s="44" t="s">
        <v>919</v>
      </c>
      <c r="P803" s="110">
        <v>0</v>
      </c>
      <c r="Q803" s="48"/>
    </row>
    <row r="804" spans="2:17" ht="102.75" x14ac:dyDescent="0.25">
      <c r="B804" s="155"/>
      <c r="C804" s="8" t="s">
        <v>741</v>
      </c>
      <c r="D804" s="43" t="s">
        <v>752</v>
      </c>
      <c r="E804" s="45" t="s">
        <v>753</v>
      </c>
      <c r="F804" s="45" t="s">
        <v>754</v>
      </c>
      <c r="G804" s="1">
        <v>42654</v>
      </c>
      <c r="H804" s="1">
        <v>42947</v>
      </c>
      <c r="I804" s="3">
        <v>1495000</v>
      </c>
      <c r="J804" s="3">
        <v>1121250</v>
      </c>
      <c r="K804" s="5">
        <f t="shared" si="28"/>
        <v>58740.324545204508</v>
      </c>
      <c r="L804" s="5">
        <f t="shared" si="29"/>
        <v>44055.243408903385</v>
      </c>
      <c r="M804" s="15" t="s">
        <v>933</v>
      </c>
      <c r="N804" s="46" t="s">
        <v>63</v>
      </c>
      <c r="O804" s="44" t="s">
        <v>919</v>
      </c>
      <c r="P804" s="110">
        <v>0</v>
      </c>
      <c r="Q804" s="48"/>
    </row>
    <row r="805" spans="2:17" ht="64.5" x14ac:dyDescent="0.25">
      <c r="B805" s="155"/>
      <c r="C805" s="8" t="s">
        <v>741</v>
      </c>
      <c r="D805" s="43" t="s">
        <v>755</v>
      </c>
      <c r="E805" s="45" t="s">
        <v>756</v>
      </c>
      <c r="F805" s="45" t="s">
        <v>1214</v>
      </c>
      <c r="G805" s="1">
        <v>42656</v>
      </c>
      <c r="H805" s="1">
        <v>42978</v>
      </c>
      <c r="I805" s="3">
        <v>1999000</v>
      </c>
      <c r="J805" s="3">
        <v>1499250</v>
      </c>
      <c r="K805" s="5">
        <f t="shared" si="28"/>
        <v>78543.082786530984</v>
      </c>
      <c r="L805" s="5">
        <f t="shared" si="29"/>
        <v>58907.312089898238</v>
      </c>
      <c r="M805" s="20" t="s">
        <v>1395</v>
      </c>
      <c r="N805" s="46" t="s">
        <v>72</v>
      </c>
      <c r="O805" s="44" t="s">
        <v>919</v>
      </c>
      <c r="P805" s="110">
        <v>0</v>
      </c>
      <c r="Q805" s="48"/>
    </row>
    <row r="806" spans="2:17" ht="179.25" x14ac:dyDescent="0.25">
      <c r="B806" s="155"/>
      <c r="C806" s="8" t="s">
        <v>741</v>
      </c>
      <c r="D806" s="43" t="s">
        <v>533</v>
      </c>
      <c r="E806" s="45" t="s">
        <v>757</v>
      </c>
      <c r="F806" s="45" t="s">
        <v>751</v>
      </c>
      <c r="G806" s="1">
        <v>43031</v>
      </c>
      <c r="H806" s="1">
        <v>43312</v>
      </c>
      <c r="I806" s="3">
        <v>1955000</v>
      </c>
      <c r="J806" s="3">
        <v>1466250</v>
      </c>
      <c r="K806" s="5">
        <f t="shared" si="28"/>
        <v>76814.270559113589</v>
      </c>
      <c r="L806" s="5">
        <f t="shared" si="29"/>
        <v>57610.702919335192</v>
      </c>
      <c r="M806" s="16" t="s">
        <v>937</v>
      </c>
      <c r="N806" s="46" t="s">
        <v>63</v>
      </c>
      <c r="O806" s="44" t="s">
        <v>919</v>
      </c>
      <c r="P806" s="110">
        <v>0</v>
      </c>
      <c r="Q806" s="48"/>
    </row>
    <row r="807" spans="2:17" ht="115.5" x14ac:dyDescent="0.25">
      <c r="B807" s="155"/>
      <c r="C807" s="8" t="s">
        <v>741</v>
      </c>
      <c r="D807" s="43" t="s">
        <v>87</v>
      </c>
      <c r="E807" s="45" t="s">
        <v>758</v>
      </c>
      <c r="F807" s="45" t="s">
        <v>1215</v>
      </c>
      <c r="G807" s="1">
        <v>43160</v>
      </c>
      <c r="H807" s="1">
        <v>43434</v>
      </c>
      <c r="I807" s="3">
        <v>497000</v>
      </c>
      <c r="J807" s="3">
        <v>372750</v>
      </c>
      <c r="K807" s="5">
        <f t="shared" si="28"/>
        <v>19527.719932419157</v>
      </c>
      <c r="L807" s="5">
        <f t="shared" si="29"/>
        <v>14645.789949314369</v>
      </c>
      <c r="M807" s="16" t="s">
        <v>935</v>
      </c>
      <c r="N807" s="46" t="s">
        <v>40</v>
      </c>
      <c r="O807" s="44" t="s">
        <v>919</v>
      </c>
      <c r="P807" s="110">
        <v>0</v>
      </c>
      <c r="Q807" s="48"/>
    </row>
    <row r="808" spans="2:17" ht="115.5" x14ac:dyDescent="0.25">
      <c r="B808" s="155"/>
      <c r="C808" s="8" t="s">
        <v>741</v>
      </c>
      <c r="D808" s="43" t="s">
        <v>87</v>
      </c>
      <c r="E808" s="45" t="s">
        <v>759</v>
      </c>
      <c r="F808" s="45" t="s">
        <v>760</v>
      </c>
      <c r="G808" s="1">
        <v>43160</v>
      </c>
      <c r="H808" s="1">
        <v>43434</v>
      </c>
      <c r="I808" s="3">
        <v>1907000</v>
      </c>
      <c r="J808" s="3">
        <v>1430250</v>
      </c>
      <c r="K808" s="5">
        <f t="shared" si="28"/>
        <v>74928.293583749168</v>
      </c>
      <c r="L808" s="5">
        <f t="shared" si="29"/>
        <v>56196.220187811872</v>
      </c>
      <c r="M808" s="17" t="s">
        <v>935</v>
      </c>
      <c r="N808" s="46" t="s">
        <v>40</v>
      </c>
      <c r="O808" s="44" t="s">
        <v>919</v>
      </c>
      <c r="P808" s="110">
        <v>0</v>
      </c>
      <c r="Q808" s="48"/>
    </row>
    <row r="809" spans="2:17" ht="115.5" x14ac:dyDescent="0.25">
      <c r="B809" s="155"/>
      <c r="C809" s="8" t="s">
        <v>741</v>
      </c>
      <c r="D809" s="43" t="s">
        <v>87</v>
      </c>
      <c r="E809" s="45" t="s">
        <v>1389</v>
      </c>
      <c r="F809" s="45" t="s">
        <v>1393</v>
      </c>
      <c r="G809" s="1">
        <v>43466</v>
      </c>
      <c r="H809" s="1">
        <v>43646</v>
      </c>
      <c r="I809" s="3">
        <v>711000</v>
      </c>
      <c r="J809" s="3">
        <v>533250</v>
      </c>
      <c r="K809" s="5">
        <f t="shared" si="28"/>
        <v>27936.033947585554</v>
      </c>
      <c r="L809" s="5">
        <f t="shared" si="29"/>
        <v>20952.025460689169</v>
      </c>
      <c r="M809" s="17" t="s">
        <v>935</v>
      </c>
      <c r="N809" s="46" t="s">
        <v>40</v>
      </c>
      <c r="O809" s="44" t="s">
        <v>919</v>
      </c>
      <c r="P809" s="110">
        <v>0</v>
      </c>
      <c r="Q809" s="48"/>
    </row>
    <row r="810" spans="2:17" ht="115.5" x14ac:dyDescent="0.25">
      <c r="B810" s="155"/>
      <c r="C810" s="8" t="s">
        <v>741</v>
      </c>
      <c r="D810" s="43" t="s">
        <v>87</v>
      </c>
      <c r="E810" s="45" t="s">
        <v>1390</v>
      </c>
      <c r="F810" s="45" t="s">
        <v>1394</v>
      </c>
      <c r="G810" s="1">
        <v>43525</v>
      </c>
      <c r="H810" s="1">
        <v>43708</v>
      </c>
      <c r="I810" s="3">
        <v>1907000</v>
      </c>
      <c r="J810" s="3">
        <v>1430250</v>
      </c>
      <c r="K810" s="5">
        <f t="shared" si="28"/>
        <v>74928.293583749168</v>
      </c>
      <c r="L810" s="5">
        <f t="shared" si="29"/>
        <v>56196.220187811872</v>
      </c>
      <c r="M810" s="17" t="s">
        <v>935</v>
      </c>
      <c r="N810" s="46" t="s">
        <v>40</v>
      </c>
      <c r="O810" s="44" t="s">
        <v>919</v>
      </c>
      <c r="P810" s="110">
        <v>0</v>
      </c>
      <c r="Q810" s="48"/>
    </row>
    <row r="811" spans="2:17" ht="184.5" customHeight="1" x14ac:dyDescent="0.25">
      <c r="B811" s="155"/>
      <c r="C811" s="8" t="s">
        <v>741</v>
      </c>
      <c r="D811" s="43" t="s">
        <v>1387</v>
      </c>
      <c r="E811" s="45" t="s">
        <v>1391</v>
      </c>
      <c r="F811" s="45" t="s">
        <v>751</v>
      </c>
      <c r="G811" s="1">
        <v>43399</v>
      </c>
      <c r="H811" s="1">
        <v>43677</v>
      </c>
      <c r="I811" s="3">
        <v>1955000</v>
      </c>
      <c r="J811" s="3">
        <v>1466250</v>
      </c>
      <c r="K811" s="5">
        <f t="shared" si="28"/>
        <v>76814.270559113589</v>
      </c>
      <c r="L811" s="5">
        <f t="shared" si="29"/>
        <v>57610.702919335192</v>
      </c>
      <c r="M811" s="17" t="s">
        <v>937</v>
      </c>
      <c r="N811" s="46" t="s">
        <v>63</v>
      </c>
      <c r="O811" s="44" t="s">
        <v>919</v>
      </c>
      <c r="P811" s="110">
        <v>0</v>
      </c>
      <c r="Q811" s="48"/>
    </row>
    <row r="812" spans="2:17" ht="64.5" x14ac:dyDescent="0.25">
      <c r="B812" s="155"/>
      <c r="C812" s="8" t="s">
        <v>741</v>
      </c>
      <c r="D812" s="43" t="s">
        <v>1388</v>
      </c>
      <c r="E812" s="45" t="s">
        <v>1392</v>
      </c>
      <c r="F812" s="45" t="s">
        <v>1396</v>
      </c>
      <c r="G812" s="1">
        <v>43395</v>
      </c>
      <c r="H812" s="1">
        <v>43708</v>
      </c>
      <c r="I812" s="3">
        <v>1999000</v>
      </c>
      <c r="J812" s="3">
        <v>1499250</v>
      </c>
      <c r="K812" s="5">
        <f t="shared" si="28"/>
        <v>78543.082786530984</v>
      </c>
      <c r="L812" s="5">
        <f t="shared" si="29"/>
        <v>58907.312089898238</v>
      </c>
      <c r="M812" s="16" t="s">
        <v>1395</v>
      </c>
      <c r="N812" s="46" t="s">
        <v>72</v>
      </c>
      <c r="O812" s="44" t="s">
        <v>919</v>
      </c>
      <c r="P812" s="110">
        <v>0</v>
      </c>
      <c r="Q812" s="48"/>
    </row>
    <row r="813" spans="2:17" ht="179.25" x14ac:dyDescent="0.25">
      <c r="B813" s="155"/>
      <c r="C813" s="8" t="s">
        <v>741</v>
      </c>
      <c r="D813" s="43" t="s">
        <v>1387</v>
      </c>
      <c r="E813" s="45" t="s">
        <v>1928</v>
      </c>
      <c r="F813" s="45" t="s">
        <v>751</v>
      </c>
      <c r="G813" s="1">
        <v>43763</v>
      </c>
      <c r="H813" s="1">
        <v>44043</v>
      </c>
      <c r="I813" s="3">
        <v>1955000</v>
      </c>
      <c r="J813" s="3">
        <v>1466250</v>
      </c>
      <c r="K813" s="5">
        <f t="shared" si="28"/>
        <v>76814.270559113589</v>
      </c>
      <c r="L813" s="5">
        <f t="shared" si="29"/>
        <v>57610.702919335192</v>
      </c>
      <c r="M813" s="17" t="s">
        <v>937</v>
      </c>
      <c r="N813" s="46" t="s">
        <v>63</v>
      </c>
      <c r="O813" s="44" t="s">
        <v>919</v>
      </c>
      <c r="P813" s="110">
        <v>0</v>
      </c>
      <c r="Q813" s="48"/>
    </row>
    <row r="814" spans="2:17" ht="115.5" x14ac:dyDescent="0.25">
      <c r="B814" s="155"/>
      <c r="C814" s="8" t="s">
        <v>741</v>
      </c>
      <c r="D814" s="43" t="s">
        <v>87</v>
      </c>
      <c r="E814" s="45" t="s">
        <v>1929</v>
      </c>
      <c r="F814" s="45" t="s">
        <v>1931</v>
      </c>
      <c r="G814" s="1">
        <v>43831</v>
      </c>
      <c r="H814" s="1">
        <v>44012</v>
      </c>
      <c r="I814" s="3">
        <v>711000</v>
      </c>
      <c r="J814" s="3">
        <v>533250</v>
      </c>
      <c r="K814" s="5">
        <f t="shared" si="28"/>
        <v>27936.033947585554</v>
      </c>
      <c r="L814" s="5">
        <f t="shared" si="29"/>
        <v>20952.025460689169</v>
      </c>
      <c r="M814" s="16" t="s">
        <v>935</v>
      </c>
      <c r="N814" s="46" t="s">
        <v>40</v>
      </c>
      <c r="O814" s="44" t="s">
        <v>919</v>
      </c>
      <c r="P814" s="110">
        <v>0</v>
      </c>
      <c r="Q814" s="48"/>
    </row>
    <row r="815" spans="2:17" ht="115.5" x14ac:dyDescent="0.25">
      <c r="B815" s="155"/>
      <c r="C815" s="8" t="s">
        <v>741</v>
      </c>
      <c r="D815" s="43" t="s">
        <v>87</v>
      </c>
      <c r="E815" s="45" t="s">
        <v>1930</v>
      </c>
      <c r="F815" s="45" t="s">
        <v>1932</v>
      </c>
      <c r="G815" s="1">
        <v>43891</v>
      </c>
      <c r="H815" s="1">
        <v>44074</v>
      </c>
      <c r="I815" s="3">
        <v>1907000</v>
      </c>
      <c r="J815" s="3">
        <v>1430250</v>
      </c>
      <c r="K815" s="5">
        <f t="shared" si="28"/>
        <v>74928.293583749168</v>
      </c>
      <c r="L815" s="5">
        <f t="shared" si="29"/>
        <v>56196.220187811872</v>
      </c>
      <c r="M815" s="17" t="s">
        <v>935</v>
      </c>
      <c r="N815" s="51" t="s">
        <v>40</v>
      </c>
      <c r="O815" s="52" t="s">
        <v>919</v>
      </c>
      <c r="P815" s="110">
        <v>0</v>
      </c>
      <c r="Q815" s="48"/>
    </row>
    <row r="816" spans="2:17" ht="179.25" x14ac:dyDescent="0.25">
      <c r="B816" s="155"/>
      <c r="C816" s="8" t="s">
        <v>741</v>
      </c>
      <c r="D816" s="43" t="s">
        <v>1387</v>
      </c>
      <c r="E816" s="45" t="s">
        <v>2359</v>
      </c>
      <c r="F816" s="45" t="s">
        <v>1213</v>
      </c>
      <c r="G816" s="1">
        <v>44112</v>
      </c>
      <c r="H816" s="1">
        <v>44408</v>
      </c>
      <c r="I816" s="3">
        <v>1955000</v>
      </c>
      <c r="J816" s="3">
        <v>1466250</v>
      </c>
      <c r="K816" s="5">
        <f t="shared" si="28"/>
        <v>76814.270559113589</v>
      </c>
      <c r="L816" s="5">
        <f t="shared" si="29"/>
        <v>57610.702919335192</v>
      </c>
      <c r="M816" s="17" t="s">
        <v>937</v>
      </c>
      <c r="N816" s="51" t="s">
        <v>63</v>
      </c>
      <c r="O816" s="44" t="s">
        <v>919</v>
      </c>
      <c r="P816" s="110">
        <v>0</v>
      </c>
      <c r="Q816" s="48"/>
    </row>
    <row r="817" spans="2:20" ht="179.25" x14ac:dyDescent="0.25">
      <c r="B817" s="155"/>
      <c r="C817" s="8" t="s">
        <v>741</v>
      </c>
      <c r="D817" s="43" t="s">
        <v>1387</v>
      </c>
      <c r="E817" s="45" t="s">
        <v>2360</v>
      </c>
      <c r="F817" s="45" t="s">
        <v>1213</v>
      </c>
      <c r="G817" s="1">
        <v>44118</v>
      </c>
      <c r="H817" s="1">
        <v>44773</v>
      </c>
      <c r="I817" s="3">
        <v>1955000</v>
      </c>
      <c r="J817" s="3">
        <v>1466250</v>
      </c>
      <c r="K817" s="5">
        <f t="shared" si="28"/>
        <v>76814.270559113589</v>
      </c>
      <c r="L817" s="5">
        <f t="shared" si="29"/>
        <v>57610.702919335192</v>
      </c>
      <c r="M817" s="17" t="s">
        <v>937</v>
      </c>
      <c r="N817" s="51" t="s">
        <v>63</v>
      </c>
      <c r="O817" s="52" t="s">
        <v>919</v>
      </c>
      <c r="P817" s="110">
        <v>0</v>
      </c>
      <c r="Q817" s="48"/>
    </row>
    <row r="818" spans="2:20" ht="220.5" customHeight="1" x14ac:dyDescent="0.25">
      <c r="B818" s="155"/>
      <c r="C818" s="8" t="s">
        <v>741</v>
      </c>
      <c r="D818" s="43" t="s">
        <v>2358</v>
      </c>
      <c r="E818" s="45" t="s">
        <v>2361</v>
      </c>
      <c r="F818" s="45" t="s">
        <v>2371</v>
      </c>
      <c r="G818" s="1">
        <v>44131</v>
      </c>
      <c r="H818" s="1">
        <v>44362</v>
      </c>
      <c r="I818" s="3">
        <v>573850</v>
      </c>
      <c r="J818" s="3">
        <v>430387</v>
      </c>
      <c r="K818" s="5">
        <f t="shared" si="28"/>
        <v>22547.247652351576</v>
      </c>
      <c r="L818" s="5">
        <f t="shared" si="29"/>
        <v>16910.416093670188</v>
      </c>
      <c r="M818" s="17" t="s">
        <v>2441</v>
      </c>
      <c r="N818" s="51" t="s">
        <v>48</v>
      </c>
      <c r="O818" s="44" t="s">
        <v>919</v>
      </c>
      <c r="P818" s="110">
        <v>0</v>
      </c>
      <c r="Q818" s="48"/>
    </row>
    <row r="819" spans="2:20" ht="179.25" x14ac:dyDescent="0.25">
      <c r="B819" s="155"/>
      <c r="C819" s="8" t="s">
        <v>741</v>
      </c>
      <c r="D819" s="43" t="s">
        <v>1387</v>
      </c>
      <c r="E819" s="45" t="s">
        <v>2362</v>
      </c>
      <c r="F819" s="45" t="s">
        <v>1213</v>
      </c>
      <c r="G819" s="1">
        <v>44124</v>
      </c>
      <c r="H819" s="1">
        <v>45107</v>
      </c>
      <c r="I819" s="3">
        <v>1955000</v>
      </c>
      <c r="J819" s="3">
        <v>1466250</v>
      </c>
      <c r="K819" s="5">
        <f t="shared" si="28"/>
        <v>76814.270559113589</v>
      </c>
      <c r="L819" s="5">
        <f t="shared" si="29"/>
        <v>57610.702919335192</v>
      </c>
      <c r="M819" s="17" t="s">
        <v>937</v>
      </c>
      <c r="N819" s="51" t="s">
        <v>63</v>
      </c>
      <c r="O819" s="52" t="s">
        <v>919</v>
      </c>
      <c r="P819" s="110">
        <v>0</v>
      </c>
      <c r="Q819" s="48"/>
    </row>
    <row r="820" spans="2:20" ht="166.5" x14ac:dyDescent="0.25">
      <c r="B820" s="155"/>
      <c r="C820" s="8" t="s">
        <v>741</v>
      </c>
      <c r="D820" s="43" t="s">
        <v>2232</v>
      </c>
      <c r="E820" s="45" t="s">
        <v>2363</v>
      </c>
      <c r="F820" s="45" t="s">
        <v>2372</v>
      </c>
      <c r="G820" s="1">
        <v>44125</v>
      </c>
      <c r="H820" s="1">
        <v>44316</v>
      </c>
      <c r="I820" s="3">
        <v>500000</v>
      </c>
      <c r="J820" s="3">
        <v>375000</v>
      </c>
      <c r="K820" s="5">
        <f t="shared" si="28"/>
        <v>19645.593493379434</v>
      </c>
      <c r="L820" s="5">
        <f t="shared" si="29"/>
        <v>14734.195120034576</v>
      </c>
      <c r="M820" s="17" t="s">
        <v>2442</v>
      </c>
      <c r="N820" s="51" t="s">
        <v>40</v>
      </c>
      <c r="O820" s="44" t="s">
        <v>919</v>
      </c>
      <c r="P820" s="110">
        <v>0</v>
      </c>
      <c r="Q820" s="48"/>
    </row>
    <row r="821" spans="2:20" ht="166.5" x14ac:dyDescent="0.25">
      <c r="B821" s="155"/>
      <c r="C821" s="8" t="s">
        <v>741</v>
      </c>
      <c r="D821" s="43" t="s">
        <v>2232</v>
      </c>
      <c r="E821" s="45" t="s">
        <v>2364</v>
      </c>
      <c r="F821" s="45" t="s">
        <v>2373</v>
      </c>
      <c r="G821" s="1">
        <v>44125</v>
      </c>
      <c r="H821" s="1">
        <v>44365</v>
      </c>
      <c r="I821" s="3">
        <v>500000</v>
      </c>
      <c r="J821" s="3">
        <v>375000</v>
      </c>
      <c r="K821" s="5">
        <f t="shared" si="28"/>
        <v>19645.593493379434</v>
      </c>
      <c r="L821" s="5">
        <f t="shared" si="29"/>
        <v>14734.195120034576</v>
      </c>
      <c r="M821" s="17" t="s">
        <v>2442</v>
      </c>
      <c r="N821" s="51" t="s">
        <v>40</v>
      </c>
      <c r="O821" s="52" t="s">
        <v>919</v>
      </c>
      <c r="P821" s="110">
        <v>0</v>
      </c>
      <c r="Q821" s="48"/>
    </row>
    <row r="822" spans="2:20" ht="166.5" x14ac:dyDescent="0.25">
      <c r="B822" s="155"/>
      <c r="C822" s="8" t="s">
        <v>741</v>
      </c>
      <c r="D822" s="43" t="s">
        <v>2232</v>
      </c>
      <c r="E822" s="45" t="s">
        <v>2365</v>
      </c>
      <c r="F822" s="45" t="s">
        <v>2372</v>
      </c>
      <c r="G822" s="1">
        <v>44127</v>
      </c>
      <c r="H822" s="1">
        <v>44681</v>
      </c>
      <c r="I822" s="3">
        <v>500000</v>
      </c>
      <c r="J822" s="3">
        <v>375000</v>
      </c>
      <c r="K822" s="5">
        <f t="shared" si="28"/>
        <v>19645.593493379434</v>
      </c>
      <c r="L822" s="5">
        <f t="shared" si="29"/>
        <v>14734.195120034576</v>
      </c>
      <c r="M822" s="17" t="s">
        <v>2442</v>
      </c>
      <c r="N822" s="51" t="s">
        <v>40</v>
      </c>
      <c r="O822" s="44" t="s">
        <v>919</v>
      </c>
      <c r="P822" s="110">
        <v>0</v>
      </c>
      <c r="Q822" s="48"/>
    </row>
    <row r="823" spans="2:20" ht="166.5" x14ac:dyDescent="0.25">
      <c r="B823" s="155"/>
      <c r="C823" s="8" t="s">
        <v>741</v>
      </c>
      <c r="D823" s="43" t="s">
        <v>2232</v>
      </c>
      <c r="E823" s="45" t="s">
        <v>2366</v>
      </c>
      <c r="F823" s="45" t="s">
        <v>2373</v>
      </c>
      <c r="G823" s="1">
        <v>44127</v>
      </c>
      <c r="H823" s="1">
        <v>44730</v>
      </c>
      <c r="I823" s="3">
        <v>500000</v>
      </c>
      <c r="J823" s="3">
        <v>375000</v>
      </c>
      <c r="K823" s="5">
        <f t="shared" si="28"/>
        <v>19645.593493379434</v>
      </c>
      <c r="L823" s="5">
        <f t="shared" si="29"/>
        <v>14734.195120034576</v>
      </c>
      <c r="M823" s="17" t="s">
        <v>2442</v>
      </c>
      <c r="N823" s="51" t="s">
        <v>40</v>
      </c>
      <c r="O823" s="52" t="s">
        <v>919</v>
      </c>
      <c r="P823" s="110">
        <v>0</v>
      </c>
      <c r="Q823" s="48"/>
    </row>
    <row r="824" spans="2:20" ht="217.5" x14ac:dyDescent="0.25">
      <c r="B824" s="155"/>
      <c r="C824" s="8" t="s">
        <v>741</v>
      </c>
      <c r="D824" s="43" t="s">
        <v>2358</v>
      </c>
      <c r="E824" s="45" t="s">
        <v>2367</v>
      </c>
      <c r="F824" s="45" t="s">
        <v>2374</v>
      </c>
      <c r="G824" s="1">
        <v>44131</v>
      </c>
      <c r="H824" s="1">
        <v>45092</v>
      </c>
      <c r="I824" s="3">
        <v>573850</v>
      </c>
      <c r="J824" s="3">
        <v>430387</v>
      </c>
      <c r="K824" s="5">
        <f t="shared" si="28"/>
        <v>22547.247652351576</v>
      </c>
      <c r="L824" s="5">
        <f t="shared" si="29"/>
        <v>16910.416093670188</v>
      </c>
      <c r="M824" s="17" t="s">
        <v>2441</v>
      </c>
      <c r="N824" s="51" t="s">
        <v>48</v>
      </c>
      <c r="O824" s="44" t="s">
        <v>919</v>
      </c>
      <c r="P824" s="110">
        <v>0</v>
      </c>
      <c r="Q824" s="48"/>
    </row>
    <row r="825" spans="2:20" ht="166.5" x14ac:dyDescent="0.25">
      <c r="B825" s="155"/>
      <c r="C825" s="8" t="s">
        <v>741</v>
      </c>
      <c r="D825" s="43" t="s">
        <v>2232</v>
      </c>
      <c r="E825" s="45" t="s">
        <v>2368</v>
      </c>
      <c r="F825" s="45" t="s">
        <v>2372</v>
      </c>
      <c r="G825" s="1">
        <v>44130</v>
      </c>
      <c r="H825" s="1">
        <v>45046</v>
      </c>
      <c r="I825" s="3">
        <v>500000</v>
      </c>
      <c r="J825" s="3">
        <v>375000</v>
      </c>
      <c r="K825" s="5">
        <f t="shared" si="28"/>
        <v>19645.593493379434</v>
      </c>
      <c r="L825" s="5">
        <f t="shared" si="29"/>
        <v>14734.195120034576</v>
      </c>
      <c r="M825" s="17" t="s">
        <v>2442</v>
      </c>
      <c r="N825" s="51" t="s">
        <v>40</v>
      </c>
      <c r="O825" s="52" t="s">
        <v>919</v>
      </c>
      <c r="P825" s="110">
        <v>0</v>
      </c>
      <c r="Q825" s="48"/>
    </row>
    <row r="826" spans="2:20" ht="166.5" x14ac:dyDescent="0.25">
      <c r="B826" s="155"/>
      <c r="C826" s="8" t="s">
        <v>741</v>
      </c>
      <c r="D826" s="43" t="s">
        <v>2232</v>
      </c>
      <c r="E826" s="45" t="s">
        <v>2369</v>
      </c>
      <c r="F826" s="45" t="s">
        <v>2373</v>
      </c>
      <c r="G826" s="1">
        <v>44130</v>
      </c>
      <c r="H826" s="1">
        <v>45095</v>
      </c>
      <c r="I826" s="3">
        <v>500000</v>
      </c>
      <c r="J826" s="3">
        <v>375000</v>
      </c>
      <c r="K826" s="5">
        <f t="shared" si="28"/>
        <v>19645.593493379434</v>
      </c>
      <c r="L826" s="5">
        <f t="shared" si="29"/>
        <v>14734.195120034576</v>
      </c>
      <c r="M826" s="17" t="s">
        <v>2442</v>
      </c>
      <c r="N826" s="51" t="s">
        <v>40</v>
      </c>
      <c r="O826" s="44" t="s">
        <v>919</v>
      </c>
      <c r="P826" s="110">
        <v>0</v>
      </c>
      <c r="Q826" s="48"/>
    </row>
    <row r="827" spans="2:20" ht="218.25" thickBot="1" x14ac:dyDescent="0.3">
      <c r="B827" s="156"/>
      <c r="C827" s="8" t="s">
        <v>741</v>
      </c>
      <c r="D827" s="43" t="s">
        <v>2358</v>
      </c>
      <c r="E827" s="45" t="s">
        <v>2370</v>
      </c>
      <c r="F827" s="45" t="s">
        <v>2374</v>
      </c>
      <c r="G827" s="1">
        <v>44496</v>
      </c>
      <c r="H827" s="1">
        <v>44727</v>
      </c>
      <c r="I827" s="3">
        <v>573850</v>
      </c>
      <c r="J827" s="3">
        <v>430387</v>
      </c>
      <c r="K827" s="9">
        <f t="shared" si="28"/>
        <v>22547.247652351576</v>
      </c>
      <c r="L827" s="9">
        <f t="shared" si="29"/>
        <v>16910.416093670188</v>
      </c>
      <c r="M827" s="17" t="s">
        <v>2441</v>
      </c>
      <c r="N827" s="51" t="s">
        <v>48</v>
      </c>
      <c r="O827" s="52" t="s">
        <v>919</v>
      </c>
      <c r="P827" s="152">
        <v>0</v>
      </c>
      <c r="Q827" s="48"/>
    </row>
    <row r="828" spans="2:20" ht="90" x14ac:dyDescent="0.25">
      <c r="B828" s="153" t="s">
        <v>990</v>
      </c>
      <c r="C828" s="66" t="s">
        <v>761</v>
      </c>
      <c r="D828" s="86" t="s">
        <v>762</v>
      </c>
      <c r="E828" s="67" t="s">
        <v>763</v>
      </c>
      <c r="F828" s="57" t="s">
        <v>1216</v>
      </c>
      <c r="G828" s="68">
        <v>43160</v>
      </c>
      <c r="H828" s="68">
        <v>43373</v>
      </c>
      <c r="I828" s="69">
        <v>2420000</v>
      </c>
      <c r="J828" s="69">
        <v>2178000</v>
      </c>
      <c r="K828" s="135">
        <f t="shared" si="28"/>
        <v>95084.672507956464</v>
      </c>
      <c r="L828" s="135">
        <f t="shared" si="29"/>
        <v>85576.205257160822</v>
      </c>
      <c r="M828" s="136" t="s">
        <v>964</v>
      </c>
      <c r="N828" s="137" t="s">
        <v>150</v>
      </c>
      <c r="O828" s="138" t="s">
        <v>919</v>
      </c>
      <c r="P828" s="110">
        <v>0</v>
      </c>
      <c r="Q828" s="48"/>
      <c r="T828" s="61"/>
    </row>
    <row r="829" spans="2:20" ht="77.25" x14ac:dyDescent="0.25">
      <c r="B829" s="154"/>
      <c r="C829" s="70" t="s">
        <v>761</v>
      </c>
      <c r="D829" s="43" t="s">
        <v>762</v>
      </c>
      <c r="E829" s="45" t="s">
        <v>764</v>
      </c>
      <c r="F829" s="54" t="s">
        <v>1217</v>
      </c>
      <c r="G829" s="1">
        <v>43252</v>
      </c>
      <c r="H829" s="1">
        <v>43373</v>
      </c>
      <c r="I829" s="3">
        <v>857000</v>
      </c>
      <c r="J829" s="3">
        <v>771300</v>
      </c>
      <c r="K829" s="5">
        <f t="shared" si="28"/>
        <v>33672.54724765235</v>
      </c>
      <c r="L829" s="5">
        <f t="shared" si="29"/>
        <v>30305.292522887117</v>
      </c>
      <c r="M829" s="20" t="s">
        <v>964</v>
      </c>
      <c r="N829" s="46" t="s">
        <v>150</v>
      </c>
      <c r="O829" s="44" t="s">
        <v>919</v>
      </c>
      <c r="P829" s="110">
        <v>0</v>
      </c>
      <c r="Q829" s="48"/>
    </row>
    <row r="830" spans="2:20" ht="48.75" customHeight="1" x14ac:dyDescent="0.25">
      <c r="B830" s="154"/>
      <c r="C830" s="70" t="s">
        <v>761</v>
      </c>
      <c r="D830" s="43" t="s">
        <v>765</v>
      </c>
      <c r="E830" s="45" t="s">
        <v>766</v>
      </c>
      <c r="F830" s="45" t="s">
        <v>1218</v>
      </c>
      <c r="G830" s="1">
        <v>43213</v>
      </c>
      <c r="H830" s="1">
        <v>43251</v>
      </c>
      <c r="I830" s="3">
        <v>229900</v>
      </c>
      <c r="J830" s="3">
        <v>183920</v>
      </c>
      <c r="K830" s="5">
        <f t="shared" si="28"/>
        <v>9033.0438882558647</v>
      </c>
      <c r="L830" s="5">
        <f t="shared" si="29"/>
        <v>7226.4351106046915</v>
      </c>
      <c r="M830" s="20" t="s">
        <v>965</v>
      </c>
      <c r="N830" s="46" t="s">
        <v>150</v>
      </c>
      <c r="O830" s="44" t="s">
        <v>919</v>
      </c>
      <c r="P830" s="110">
        <v>0</v>
      </c>
      <c r="Q830" s="48"/>
    </row>
    <row r="831" spans="2:20" ht="77.25" x14ac:dyDescent="0.25">
      <c r="B831" s="154"/>
      <c r="C831" s="70" t="s">
        <v>761</v>
      </c>
      <c r="D831" s="43" t="s">
        <v>762</v>
      </c>
      <c r="E831" s="45" t="s">
        <v>767</v>
      </c>
      <c r="F831" s="45" t="s">
        <v>1222</v>
      </c>
      <c r="G831" s="1">
        <v>43313</v>
      </c>
      <c r="H831" s="1">
        <v>43465</v>
      </c>
      <c r="I831" s="3">
        <v>133100</v>
      </c>
      <c r="J831" s="3">
        <v>106480</v>
      </c>
      <c r="K831" s="5">
        <f t="shared" si="28"/>
        <v>5229.6569879376057</v>
      </c>
      <c r="L831" s="5">
        <f t="shared" si="29"/>
        <v>4183.7255903500845</v>
      </c>
      <c r="M831" s="20" t="s">
        <v>964</v>
      </c>
      <c r="N831" s="46" t="s">
        <v>150</v>
      </c>
      <c r="O831" s="44" t="s">
        <v>919</v>
      </c>
      <c r="P831" s="110">
        <v>0</v>
      </c>
      <c r="Q831" s="48"/>
    </row>
    <row r="832" spans="2:20" ht="79.5" customHeight="1" x14ac:dyDescent="0.25">
      <c r="B832" s="154"/>
      <c r="C832" s="70" t="s">
        <v>761</v>
      </c>
      <c r="D832" s="43" t="s">
        <v>762</v>
      </c>
      <c r="E832" s="45" t="s">
        <v>768</v>
      </c>
      <c r="F832" s="45" t="s">
        <v>1221</v>
      </c>
      <c r="G832" s="1">
        <v>43374</v>
      </c>
      <c r="H832" s="1">
        <v>44196</v>
      </c>
      <c r="I832" s="3">
        <v>5060500</v>
      </c>
      <c r="J832" s="3">
        <v>4048400</v>
      </c>
      <c r="K832" s="5">
        <f t="shared" si="28"/>
        <v>198833.05174649326</v>
      </c>
      <c r="L832" s="5">
        <f t="shared" si="29"/>
        <v>159066.44139719461</v>
      </c>
      <c r="M832" s="20" t="s">
        <v>964</v>
      </c>
      <c r="N832" s="46" t="s">
        <v>150</v>
      </c>
      <c r="O832" s="44" t="s">
        <v>919</v>
      </c>
      <c r="P832" s="110">
        <v>0</v>
      </c>
      <c r="Q832" s="48"/>
    </row>
    <row r="833" spans="2:18" ht="51.75" x14ac:dyDescent="0.25">
      <c r="B833" s="154"/>
      <c r="C833" s="70" t="s">
        <v>761</v>
      </c>
      <c r="D833" s="43" t="s">
        <v>765</v>
      </c>
      <c r="E833" s="45" t="s">
        <v>769</v>
      </c>
      <c r="F833" s="45" t="s">
        <v>1219</v>
      </c>
      <c r="G833" s="1">
        <v>43388</v>
      </c>
      <c r="H833" s="1">
        <v>43444</v>
      </c>
      <c r="I833" s="3">
        <v>544500</v>
      </c>
      <c r="J833" s="3">
        <v>435600</v>
      </c>
      <c r="K833" s="5">
        <f t="shared" si="28"/>
        <v>21394.051314290205</v>
      </c>
      <c r="L833" s="5">
        <f t="shared" si="29"/>
        <v>17115.241051432164</v>
      </c>
      <c r="M833" s="20" t="s">
        <v>965</v>
      </c>
      <c r="N833" s="46" t="s">
        <v>150</v>
      </c>
      <c r="O833" s="44" t="s">
        <v>919</v>
      </c>
      <c r="P833" s="110">
        <v>0</v>
      </c>
      <c r="Q833" s="48"/>
      <c r="R833" s="14"/>
    </row>
    <row r="834" spans="2:18" ht="90" customHeight="1" x14ac:dyDescent="0.25">
      <c r="B834" s="154"/>
      <c r="C834" s="70" t="s">
        <v>761</v>
      </c>
      <c r="D834" s="43" t="s">
        <v>762</v>
      </c>
      <c r="E834" s="45" t="s">
        <v>1654</v>
      </c>
      <c r="F834" s="45" t="s">
        <v>1655</v>
      </c>
      <c r="G834" s="1">
        <v>43692</v>
      </c>
      <c r="H834" s="1">
        <v>44058</v>
      </c>
      <c r="I834" s="3">
        <v>2410000</v>
      </c>
      <c r="J834" s="3">
        <v>1928000</v>
      </c>
      <c r="K834" s="5">
        <f t="shared" si="28"/>
        <v>94691.760638088876</v>
      </c>
      <c r="L834" s="5">
        <f t="shared" si="29"/>
        <v>75753.408510471098</v>
      </c>
      <c r="M834" s="36" t="s">
        <v>964</v>
      </c>
      <c r="N834" s="51" t="s">
        <v>150</v>
      </c>
      <c r="O834" s="44" t="s">
        <v>919</v>
      </c>
      <c r="P834" s="110">
        <v>0</v>
      </c>
      <c r="Q834" s="48"/>
      <c r="R834" s="14"/>
    </row>
    <row r="835" spans="2:18" ht="77.25" customHeight="1" x14ac:dyDescent="0.25">
      <c r="B835" s="154"/>
      <c r="C835" s="70" t="s">
        <v>761</v>
      </c>
      <c r="D835" s="43" t="s">
        <v>762</v>
      </c>
      <c r="E835" s="125" t="s">
        <v>1933</v>
      </c>
      <c r="F835" s="45" t="s">
        <v>1935</v>
      </c>
      <c r="G835" s="1">
        <v>43922</v>
      </c>
      <c r="H835" s="1">
        <v>44561</v>
      </c>
      <c r="I835" s="3">
        <v>3660000</v>
      </c>
      <c r="J835" s="3">
        <v>2928000</v>
      </c>
      <c r="K835" s="5">
        <f t="shared" si="28"/>
        <v>143805.74437153747</v>
      </c>
      <c r="L835" s="5">
        <f t="shared" si="29"/>
        <v>115044.59549722997</v>
      </c>
      <c r="M835" s="126" t="s">
        <v>964</v>
      </c>
      <c r="N835" s="46" t="s">
        <v>150</v>
      </c>
      <c r="O835" s="44" t="s">
        <v>919</v>
      </c>
      <c r="P835" s="110">
        <v>0</v>
      </c>
      <c r="Q835" s="48"/>
      <c r="R835" s="14"/>
    </row>
    <row r="836" spans="2:18" ht="76.5" customHeight="1" x14ac:dyDescent="0.25">
      <c r="B836" s="154"/>
      <c r="C836" s="70" t="s">
        <v>761</v>
      </c>
      <c r="D836" s="43" t="s">
        <v>762</v>
      </c>
      <c r="E836" s="125" t="s">
        <v>2375</v>
      </c>
      <c r="F836" s="45" t="s">
        <v>1217</v>
      </c>
      <c r="G836" s="1">
        <v>44197</v>
      </c>
      <c r="H836" s="1">
        <v>44561</v>
      </c>
      <c r="I836" s="3">
        <v>3156258</v>
      </c>
      <c r="J836" s="3">
        <v>2525006</v>
      </c>
      <c r="K836" s="5">
        <f t="shared" si="28"/>
        <v>124013.12325645357</v>
      </c>
      <c r="L836" s="5">
        <f t="shared" si="29"/>
        <v>99210.482888688071</v>
      </c>
      <c r="M836" s="36" t="s">
        <v>964</v>
      </c>
      <c r="N836" s="51" t="s">
        <v>150</v>
      </c>
      <c r="O836" s="44" t="s">
        <v>919</v>
      </c>
      <c r="P836" s="110">
        <v>0</v>
      </c>
      <c r="Q836" s="48"/>
      <c r="R836" s="14"/>
    </row>
    <row r="837" spans="2:18" ht="91.5" customHeight="1" x14ac:dyDescent="0.25">
      <c r="B837" s="154"/>
      <c r="C837" s="70" t="s">
        <v>761</v>
      </c>
      <c r="D837" s="43" t="s">
        <v>762</v>
      </c>
      <c r="E837" s="125" t="s">
        <v>2376</v>
      </c>
      <c r="F837" s="45" t="s">
        <v>2401</v>
      </c>
      <c r="G837" s="1">
        <v>44378</v>
      </c>
      <c r="H837" s="1">
        <v>44926</v>
      </c>
      <c r="I837" s="3">
        <v>3774000</v>
      </c>
      <c r="J837" s="3">
        <v>3019200</v>
      </c>
      <c r="K837" s="5">
        <f t="shared" si="28"/>
        <v>148284.93968802798</v>
      </c>
      <c r="L837" s="5">
        <f t="shared" si="29"/>
        <v>118627.95175042238</v>
      </c>
      <c r="M837" s="126" t="s">
        <v>964</v>
      </c>
      <c r="N837" s="46" t="s">
        <v>150</v>
      </c>
      <c r="O837" s="44" t="s">
        <v>919</v>
      </c>
      <c r="P837" s="110">
        <v>0</v>
      </c>
      <c r="Q837" s="48"/>
      <c r="R837" s="14"/>
    </row>
    <row r="838" spans="2:18" ht="65.25" customHeight="1" x14ac:dyDescent="0.25">
      <c r="B838" s="154"/>
      <c r="C838" s="124" t="s">
        <v>770</v>
      </c>
      <c r="D838" s="43" t="s">
        <v>765</v>
      </c>
      <c r="E838" s="45" t="s">
        <v>1934</v>
      </c>
      <c r="F838" s="45" t="s">
        <v>1936</v>
      </c>
      <c r="G838" s="1">
        <v>43983</v>
      </c>
      <c r="H838" s="1">
        <v>44713</v>
      </c>
      <c r="I838" s="3">
        <v>4400000</v>
      </c>
      <c r="J838" s="3">
        <v>3960000</v>
      </c>
      <c r="K838" s="5">
        <f t="shared" si="28"/>
        <v>172881.22274173904</v>
      </c>
      <c r="L838" s="5">
        <f t="shared" si="29"/>
        <v>155593.10046756512</v>
      </c>
      <c r="M838" s="126" t="s">
        <v>965</v>
      </c>
      <c r="N838" s="51" t="s">
        <v>150</v>
      </c>
      <c r="O838" s="44" t="s">
        <v>919</v>
      </c>
      <c r="P838" s="110">
        <v>0</v>
      </c>
      <c r="Q838" s="48"/>
      <c r="R838" s="14"/>
    </row>
    <row r="839" spans="2:18" ht="50.25" customHeight="1" x14ac:dyDescent="0.25">
      <c r="B839" s="154"/>
      <c r="C839" s="124" t="s">
        <v>770</v>
      </c>
      <c r="D839" s="43" t="s">
        <v>765</v>
      </c>
      <c r="E839" s="45" t="s">
        <v>771</v>
      </c>
      <c r="F839" s="45" t="s">
        <v>1220</v>
      </c>
      <c r="G839" s="1">
        <v>43313</v>
      </c>
      <c r="H839" s="1">
        <v>44044</v>
      </c>
      <c r="I839" s="3">
        <v>2961475</v>
      </c>
      <c r="J839" s="3">
        <v>2665327</v>
      </c>
      <c r="K839" s="5">
        <f t="shared" si="28"/>
        <v>116359.86798161172</v>
      </c>
      <c r="L839" s="5">
        <f t="shared" si="29"/>
        <v>104723.86153785705</v>
      </c>
      <c r="M839" s="126" t="s">
        <v>965</v>
      </c>
      <c r="N839" s="51" t="s">
        <v>150</v>
      </c>
      <c r="O839" s="52" t="s">
        <v>919</v>
      </c>
      <c r="P839" s="110">
        <v>0</v>
      </c>
      <c r="Q839" s="48"/>
      <c r="R839" s="14"/>
    </row>
    <row r="840" spans="2:18" ht="76.5" customHeight="1" x14ac:dyDescent="0.25">
      <c r="B840" s="154"/>
      <c r="C840" s="124" t="s">
        <v>770</v>
      </c>
      <c r="D840" s="43" t="s">
        <v>2377</v>
      </c>
      <c r="E840" s="45" t="s">
        <v>2380</v>
      </c>
      <c r="F840" s="45" t="s">
        <v>2391</v>
      </c>
      <c r="G840" s="1">
        <v>44197</v>
      </c>
      <c r="H840" s="1">
        <v>44561</v>
      </c>
      <c r="I840" s="3">
        <v>459000</v>
      </c>
      <c r="J840" s="3">
        <v>330480</v>
      </c>
      <c r="K840" s="5">
        <f t="shared" si="28"/>
        <v>18034.65482692232</v>
      </c>
      <c r="L840" s="5">
        <f t="shared" si="29"/>
        <v>12984.95147538407</v>
      </c>
      <c r="M840" s="126" t="s">
        <v>1725</v>
      </c>
      <c r="N840" s="51" t="s">
        <v>58</v>
      </c>
      <c r="O840" s="44" t="s">
        <v>919</v>
      </c>
      <c r="P840" s="110">
        <v>0</v>
      </c>
      <c r="Q840" s="48"/>
      <c r="R840" s="14"/>
    </row>
    <row r="841" spans="2:18" ht="81" customHeight="1" x14ac:dyDescent="0.25">
      <c r="B841" s="154"/>
      <c r="C841" s="124" t="s">
        <v>770</v>
      </c>
      <c r="D841" s="43" t="s">
        <v>20</v>
      </c>
      <c r="E841" s="45" t="s">
        <v>2381</v>
      </c>
      <c r="F841" s="45" t="s">
        <v>2392</v>
      </c>
      <c r="G841" s="1">
        <v>44144</v>
      </c>
      <c r="H841" s="1">
        <v>44561</v>
      </c>
      <c r="I841" s="3">
        <v>137500</v>
      </c>
      <c r="J841" s="3">
        <v>99000</v>
      </c>
      <c r="K841" s="5">
        <f t="shared" si="28"/>
        <v>5402.538210679345</v>
      </c>
      <c r="L841" s="5">
        <f t="shared" si="29"/>
        <v>3889.8275116891282</v>
      </c>
      <c r="M841" s="17" t="s">
        <v>2426</v>
      </c>
      <c r="N841" s="51" t="s">
        <v>9</v>
      </c>
      <c r="O841" s="52" t="s">
        <v>919</v>
      </c>
      <c r="P841" s="110">
        <v>0</v>
      </c>
      <c r="Q841" s="48"/>
      <c r="R841" s="14"/>
    </row>
    <row r="842" spans="2:18" ht="77.25" customHeight="1" x14ac:dyDescent="0.25">
      <c r="B842" s="154"/>
      <c r="C842" s="124" t="s">
        <v>770</v>
      </c>
      <c r="D842" s="43" t="s">
        <v>2378</v>
      </c>
      <c r="E842" s="45" t="s">
        <v>2382</v>
      </c>
      <c r="F842" s="45" t="s">
        <v>2393</v>
      </c>
      <c r="G842" s="1">
        <v>44228</v>
      </c>
      <c r="H842" s="1">
        <v>44393</v>
      </c>
      <c r="I842" s="3">
        <v>116800</v>
      </c>
      <c r="J842" s="3">
        <v>84096</v>
      </c>
      <c r="K842" s="5">
        <f t="shared" si="28"/>
        <v>4589.2106400534358</v>
      </c>
      <c r="L842" s="5">
        <f t="shared" si="29"/>
        <v>3304.231660838474</v>
      </c>
      <c r="M842" s="126" t="s">
        <v>2443</v>
      </c>
      <c r="N842" s="51" t="s">
        <v>45</v>
      </c>
      <c r="O842" s="44" t="s">
        <v>919</v>
      </c>
      <c r="P842" s="110">
        <v>0</v>
      </c>
      <c r="Q842" s="48"/>
      <c r="R842" s="14"/>
    </row>
    <row r="843" spans="2:18" ht="75.75" customHeight="1" x14ac:dyDescent="0.25">
      <c r="B843" s="154"/>
      <c r="C843" s="124" t="s">
        <v>770</v>
      </c>
      <c r="D843" s="43" t="s">
        <v>765</v>
      </c>
      <c r="E843" s="45" t="s">
        <v>1934</v>
      </c>
      <c r="F843" s="45" t="s">
        <v>1936</v>
      </c>
      <c r="G843" s="1">
        <v>44287</v>
      </c>
      <c r="H843" s="1">
        <v>45017</v>
      </c>
      <c r="I843" s="3">
        <v>3613446</v>
      </c>
      <c r="J843" s="3">
        <v>3252101</v>
      </c>
      <c r="K843" s="5">
        <f t="shared" si="28"/>
        <v>141976.58245255589</v>
      </c>
      <c r="L843" s="5">
        <f t="shared" si="29"/>
        <v>127778.9084908255</v>
      </c>
      <c r="M843" s="126" t="s">
        <v>965</v>
      </c>
      <c r="N843" s="51" t="s">
        <v>150</v>
      </c>
      <c r="O843" s="52" t="s">
        <v>919</v>
      </c>
      <c r="P843" s="110">
        <v>0</v>
      </c>
      <c r="Q843" s="48"/>
      <c r="R843" s="14"/>
    </row>
    <row r="844" spans="2:18" ht="41.25" customHeight="1" x14ac:dyDescent="0.25">
      <c r="B844" s="154"/>
      <c r="C844" s="124" t="s">
        <v>770</v>
      </c>
      <c r="D844" s="43" t="s">
        <v>1759</v>
      </c>
      <c r="E844" s="45" t="s">
        <v>2383</v>
      </c>
      <c r="F844" s="45" t="s">
        <v>2394</v>
      </c>
      <c r="G844" s="1">
        <v>44136</v>
      </c>
      <c r="H844" s="1">
        <v>44561</v>
      </c>
      <c r="I844" s="3">
        <v>25277</v>
      </c>
      <c r="J844" s="3">
        <v>18198</v>
      </c>
      <c r="K844" s="5">
        <f t="shared" si="28"/>
        <v>993.16333346430395</v>
      </c>
      <c r="L844" s="5">
        <f t="shared" si="29"/>
        <v>715.02102078503788</v>
      </c>
      <c r="M844" s="126" t="s">
        <v>2444</v>
      </c>
      <c r="N844" s="51" t="s">
        <v>72</v>
      </c>
      <c r="O844" s="44" t="s">
        <v>919</v>
      </c>
      <c r="P844" s="110">
        <v>0</v>
      </c>
      <c r="Q844" s="48"/>
      <c r="R844" s="14"/>
    </row>
    <row r="845" spans="2:18" ht="39.75" customHeight="1" x14ac:dyDescent="0.25">
      <c r="B845" s="154"/>
      <c r="C845" s="124" t="s">
        <v>770</v>
      </c>
      <c r="D845" s="43" t="s">
        <v>2379</v>
      </c>
      <c r="E845" s="45" t="s">
        <v>2384</v>
      </c>
      <c r="F845" s="45" t="s">
        <v>2394</v>
      </c>
      <c r="G845" s="1">
        <v>44137</v>
      </c>
      <c r="H845" s="1">
        <v>44502</v>
      </c>
      <c r="I845" s="3">
        <v>20890</v>
      </c>
      <c r="J845" s="3">
        <v>15040</v>
      </c>
      <c r="K845" s="5">
        <f t="shared" si="28"/>
        <v>820.7928961533928</v>
      </c>
      <c r="L845" s="5">
        <f t="shared" si="29"/>
        <v>590.9394522808534</v>
      </c>
      <c r="M845" s="126" t="s">
        <v>980</v>
      </c>
      <c r="N845" s="51" t="s">
        <v>72</v>
      </c>
      <c r="O845" s="52" t="s">
        <v>919</v>
      </c>
      <c r="P845" s="110">
        <v>0</v>
      </c>
      <c r="Q845" s="48"/>
      <c r="R845" s="14"/>
    </row>
    <row r="846" spans="2:18" ht="44.25" customHeight="1" x14ac:dyDescent="0.25">
      <c r="B846" s="154"/>
      <c r="C846" s="124" t="s">
        <v>770</v>
      </c>
      <c r="D846" s="43" t="s">
        <v>341</v>
      </c>
      <c r="E846" s="45" t="s">
        <v>2385</v>
      </c>
      <c r="F846" s="45" t="s">
        <v>2395</v>
      </c>
      <c r="G846" s="1">
        <v>44124</v>
      </c>
      <c r="H846" s="1">
        <v>44773</v>
      </c>
      <c r="I846" s="3">
        <v>15000</v>
      </c>
      <c r="J846" s="3">
        <v>10800</v>
      </c>
      <c r="K846" s="5">
        <f t="shared" si="28"/>
        <v>589.36780480138304</v>
      </c>
      <c r="L846" s="5">
        <f t="shared" si="29"/>
        <v>424.34481945699576</v>
      </c>
      <c r="M846" s="126" t="s">
        <v>2445</v>
      </c>
      <c r="N846" s="51" t="s">
        <v>5</v>
      </c>
      <c r="O846" s="44" t="s">
        <v>919</v>
      </c>
      <c r="P846" s="110">
        <v>0</v>
      </c>
      <c r="Q846" s="48"/>
      <c r="R846" s="14"/>
    </row>
    <row r="847" spans="2:18" ht="44.25" customHeight="1" x14ac:dyDescent="0.25">
      <c r="B847" s="154"/>
      <c r="C847" s="124" t="s">
        <v>770</v>
      </c>
      <c r="D847" s="43" t="s">
        <v>79</v>
      </c>
      <c r="E847" s="45" t="s">
        <v>2381</v>
      </c>
      <c r="F847" s="45" t="s">
        <v>2396</v>
      </c>
      <c r="G847" s="1">
        <v>44131</v>
      </c>
      <c r="H847" s="1">
        <v>45107</v>
      </c>
      <c r="I847" s="3">
        <v>60000</v>
      </c>
      <c r="J847" s="3">
        <v>43200</v>
      </c>
      <c r="K847" s="5">
        <f t="shared" si="28"/>
        <v>2357.4712192055322</v>
      </c>
      <c r="L847" s="5">
        <f t="shared" si="29"/>
        <v>1697.3792778279831</v>
      </c>
      <c r="M847" s="126" t="s">
        <v>982</v>
      </c>
      <c r="N847" s="51" t="s">
        <v>5</v>
      </c>
      <c r="O847" s="52" t="s">
        <v>919</v>
      </c>
      <c r="P847" s="110">
        <v>0</v>
      </c>
      <c r="Q847" s="48"/>
      <c r="R847" s="14"/>
    </row>
    <row r="848" spans="2:18" ht="70.5" customHeight="1" x14ac:dyDescent="0.25">
      <c r="B848" s="154"/>
      <c r="C848" s="124" t="s">
        <v>770</v>
      </c>
      <c r="D848" s="43" t="s">
        <v>199</v>
      </c>
      <c r="E848" s="45" t="s">
        <v>2386</v>
      </c>
      <c r="F848" s="45" t="s">
        <v>2397</v>
      </c>
      <c r="G848" s="1">
        <v>44175</v>
      </c>
      <c r="H848" s="1">
        <v>44255</v>
      </c>
      <c r="I848" s="3">
        <v>170160</v>
      </c>
      <c r="J848" s="3">
        <v>122515</v>
      </c>
      <c r="K848" s="5">
        <f t="shared" si="28"/>
        <v>6685.7883776668896</v>
      </c>
      <c r="L848" s="5">
        <f t="shared" si="29"/>
        <v>4813.7597736827629</v>
      </c>
      <c r="M848" s="126" t="s">
        <v>1725</v>
      </c>
      <c r="N848" s="51" t="s">
        <v>58</v>
      </c>
      <c r="O848" s="44" t="s">
        <v>919</v>
      </c>
      <c r="P848" s="110">
        <v>0</v>
      </c>
      <c r="Q848" s="48"/>
      <c r="R848" s="14"/>
    </row>
    <row r="849" spans="2:20" ht="78" customHeight="1" x14ac:dyDescent="0.25">
      <c r="B849" s="154"/>
      <c r="C849" s="124" t="s">
        <v>770</v>
      </c>
      <c r="D849" s="43" t="s">
        <v>199</v>
      </c>
      <c r="E849" s="45" t="s">
        <v>2387</v>
      </c>
      <c r="F849" s="45" t="s">
        <v>2398</v>
      </c>
      <c r="G849" s="1">
        <v>44256</v>
      </c>
      <c r="H849" s="1">
        <v>44377</v>
      </c>
      <c r="I849" s="3">
        <v>69690</v>
      </c>
      <c r="J849" s="3">
        <v>50176</v>
      </c>
      <c r="K849" s="5">
        <f t="shared" si="28"/>
        <v>2738.2028211072256</v>
      </c>
      <c r="L849" s="5">
        <f t="shared" si="29"/>
        <v>1971.4745982476131</v>
      </c>
      <c r="M849" s="126" t="s">
        <v>1725</v>
      </c>
      <c r="N849" s="51" t="s">
        <v>58</v>
      </c>
      <c r="O849" s="52" t="s">
        <v>919</v>
      </c>
      <c r="P849" s="110">
        <v>0</v>
      </c>
      <c r="Q849" s="48"/>
      <c r="R849" s="14"/>
    </row>
    <row r="850" spans="2:20" ht="68.25" customHeight="1" x14ac:dyDescent="0.25">
      <c r="B850" s="154"/>
      <c r="C850" s="124" t="s">
        <v>770</v>
      </c>
      <c r="D850" s="43" t="s">
        <v>335</v>
      </c>
      <c r="E850" s="45" t="s">
        <v>2388</v>
      </c>
      <c r="F850" s="45" t="s">
        <v>2399</v>
      </c>
      <c r="G850" s="1">
        <v>44208</v>
      </c>
      <c r="H850" s="1">
        <v>44242</v>
      </c>
      <c r="I850" s="3">
        <v>371000</v>
      </c>
      <c r="J850" s="3">
        <v>267120</v>
      </c>
      <c r="K850" s="5">
        <f t="shared" si="28"/>
        <v>14577.03037208754</v>
      </c>
      <c r="L850" s="5">
        <f t="shared" si="29"/>
        <v>10495.46186790303</v>
      </c>
      <c r="M850" s="126" t="s">
        <v>979</v>
      </c>
      <c r="N850" s="51" t="s">
        <v>5</v>
      </c>
      <c r="O850" s="44" t="s">
        <v>919</v>
      </c>
      <c r="P850" s="110">
        <v>0</v>
      </c>
      <c r="Q850" s="48"/>
      <c r="R850" s="14"/>
    </row>
    <row r="851" spans="2:20" ht="44.25" customHeight="1" x14ac:dyDescent="0.25">
      <c r="B851" s="154"/>
      <c r="C851" s="124" t="s">
        <v>770</v>
      </c>
      <c r="D851" s="43" t="s">
        <v>863</v>
      </c>
      <c r="E851" s="45" t="s">
        <v>2389</v>
      </c>
      <c r="F851" s="45" t="s">
        <v>2389</v>
      </c>
      <c r="G851" s="1">
        <v>44151</v>
      </c>
      <c r="H851" s="1">
        <v>44561</v>
      </c>
      <c r="I851" s="3">
        <v>409000</v>
      </c>
      <c r="J851" s="3">
        <v>294480</v>
      </c>
      <c r="K851" s="5">
        <f t="shared" si="28"/>
        <v>16070.095477584378</v>
      </c>
      <c r="L851" s="5">
        <f t="shared" si="29"/>
        <v>11570.468743860753</v>
      </c>
      <c r="M851" s="126" t="s">
        <v>986</v>
      </c>
      <c r="N851" s="51" t="s">
        <v>63</v>
      </c>
      <c r="O851" s="52" t="s">
        <v>919</v>
      </c>
      <c r="P851" s="110">
        <v>0</v>
      </c>
      <c r="Q851" s="48"/>
      <c r="R851" s="14"/>
    </row>
    <row r="852" spans="2:20" ht="90.75" thickBot="1" x14ac:dyDescent="0.3">
      <c r="B852" s="160"/>
      <c r="C852" s="71" t="s">
        <v>770</v>
      </c>
      <c r="D852" s="87" t="s">
        <v>1647</v>
      </c>
      <c r="E852" s="72" t="s">
        <v>2390</v>
      </c>
      <c r="F852" s="72" t="s">
        <v>2400</v>
      </c>
      <c r="G852" s="73">
        <v>44377</v>
      </c>
      <c r="H852" s="73">
        <v>44561</v>
      </c>
      <c r="I852" s="74">
        <v>378000</v>
      </c>
      <c r="J852" s="74">
        <v>272160</v>
      </c>
      <c r="K852" s="88">
        <f t="shared" si="28"/>
        <v>14852.068680994853</v>
      </c>
      <c r="L852" s="88">
        <f t="shared" si="29"/>
        <v>10693.489450316294</v>
      </c>
      <c r="M852" s="150" t="s">
        <v>2208</v>
      </c>
      <c r="N852" s="76" t="s">
        <v>48</v>
      </c>
      <c r="O852" s="44" t="s">
        <v>919</v>
      </c>
      <c r="P852" s="110">
        <v>0</v>
      </c>
      <c r="Q852" s="48"/>
      <c r="R852" s="14"/>
    </row>
    <row r="853" spans="2:20" ht="51.75" x14ac:dyDescent="0.25">
      <c r="B853" s="153" t="s">
        <v>1261</v>
      </c>
      <c r="C853" s="60" t="s">
        <v>772</v>
      </c>
      <c r="D853" s="42" t="s">
        <v>773</v>
      </c>
      <c r="E853" s="50" t="s">
        <v>774</v>
      </c>
      <c r="F853" s="50" t="s">
        <v>1223</v>
      </c>
      <c r="G853" s="62">
        <v>42465</v>
      </c>
      <c r="H853" s="62">
        <v>42735</v>
      </c>
      <c r="I853" s="63">
        <v>376267</v>
      </c>
      <c r="J853" s="63">
        <v>282200</v>
      </c>
      <c r="K853" s="12">
        <f t="shared" si="28"/>
        <v>14783.977053946799</v>
      </c>
      <c r="L853" s="12">
        <f t="shared" si="29"/>
        <v>11087.972967663352</v>
      </c>
      <c r="M853" s="64" t="s">
        <v>965</v>
      </c>
      <c r="N853" s="65" t="s">
        <v>150</v>
      </c>
      <c r="O853" s="49" t="s">
        <v>919</v>
      </c>
      <c r="P853" s="110">
        <v>0</v>
      </c>
      <c r="Q853" s="48"/>
      <c r="T853" s="61"/>
    </row>
    <row r="854" spans="2:20" ht="39" x14ac:dyDescent="0.25">
      <c r="B854" s="154"/>
      <c r="C854" s="8" t="s">
        <v>772</v>
      </c>
      <c r="D854" s="43" t="s">
        <v>773</v>
      </c>
      <c r="E854" s="45" t="s">
        <v>775</v>
      </c>
      <c r="F854" s="45" t="s">
        <v>776</v>
      </c>
      <c r="G854" s="1">
        <v>42465</v>
      </c>
      <c r="H854" s="1">
        <v>42719</v>
      </c>
      <c r="I854" s="3">
        <v>135600</v>
      </c>
      <c r="J854" s="3">
        <v>101700</v>
      </c>
      <c r="K854" s="5">
        <f t="shared" si="28"/>
        <v>5327.8849554045028</v>
      </c>
      <c r="L854" s="5">
        <f t="shared" si="29"/>
        <v>3995.9137165533771</v>
      </c>
      <c r="M854" s="24" t="s">
        <v>965</v>
      </c>
      <c r="N854" s="46" t="s">
        <v>150</v>
      </c>
      <c r="O854" s="44" t="s">
        <v>919</v>
      </c>
      <c r="P854" s="110">
        <v>0</v>
      </c>
      <c r="Q854" s="48"/>
    </row>
    <row r="855" spans="2:20" ht="51.75" x14ac:dyDescent="0.25">
      <c r="B855" s="154"/>
      <c r="C855" s="8" t="s">
        <v>772</v>
      </c>
      <c r="D855" s="43" t="s">
        <v>773</v>
      </c>
      <c r="E855" s="45" t="s">
        <v>777</v>
      </c>
      <c r="F855" s="45" t="s">
        <v>1224</v>
      </c>
      <c r="G855" s="1">
        <v>42543</v>
      </c>
      <c r="H855" s="1">
        <v>43100</v>
      </c>
      <c r="I855" s="3">
        <v>478500</v>
      </c>
      <c r="J855" s="3">
        <v>358875</v>
      </c>
      <c r="K855" s="5">
        <f t="shared" si="28"/>
        <v>18800.832973164121</v>
      </c>
      <c r="L855" s="5">
        <f t="shared" si="29"/>
        <v>14100.624729873089</v>
      </c>
      <c r="M855" s="30" t="s">
        <v>965</v>
      </c>
      <c r="N855" s="46" t="s">
        <v>150</v>
      </c>
      <c r="O855" s="44" t="s">
        <v>919</v>
      </c>
      <c r="P855" s="110">
        <v>0</v>
      </c>
      <c r="Q855" s="48"/>
    </row>
    <row r="856" spans="2:20" ht="51.75" x14ac:dyDescent="0.25">
      <c r="B856" s="154"/>
      <c r="C856" s="8" t="s">
        <v>772</v>
      </c>
      <c r="D856" s="43" t="s">
        <v>773</v>
      </c>
      <c r="E856" s="45" t="s">
        <v>778</v>
      </c>
      <c r="F856" s="45" t="s">
        <v>1225</v>
      </c>
      <c r="G856" s="1">
        <v>42478</v>
      </c>
      <c r="H856" s="1">
        <v>42719</v>
      </c>
      <c r="I856" s="3">
        <v>394000</v>
      </c>
      <c r="J856" s="3">
        <v>295500</v>
      </c>
      <c r="K856" s="5">
        <f t="shared" si="28"/>
        <v>15480.727672782994</v>
      </c>
      <c r="L856" s="5">
        <f t="shared" si="29"/>
        <v>11610.545754587245</v>
      </c>
      <c r="M856" s="30" t="s">
        <v>965</v>
      </c>
      <c r="N856" s="46" t="s">
        <v>150</v>
      </c>
      <c r="O856" s="44" t="s">
        <v>919</v>
      </c>
      <c r="P856" s="110">
        <v>0</v>
      </c>
      <c r="Q856" s="48"/>
    </row>
    <row r="857" spans="2:20" ht="39" x14ac:dyDescent="0.25">
      <c r="B857" s="154"/>
      <c r="C857" s="8" t="s">
        <v>772</v>
      </c>
      <c r="D857" s="43" t="s">
        <v>773</v>
      </c>
      <c r="E857" s="45" t="s">
        <v>779</v>
      </c>
      <c r="F857" s="45" t="s">
        <v>1226</v>
      </c>
      <c r="G857" s="1">
        <v>42508</v>
      </c>
      <c r="H857" s="1">
        <v>42735</v>
      </c>
      <c r="I857" s="3">
        <v>1117134</v>
      </c>
      <c r="J857" s="3">
        <v>837850</v>
      </c>
      <c r="K857" s="5">
        <f t="shared" si="28"/>
        <v>43893.520883265883</v>
      </c>
      <c r="L857" s="5">
        <f t="shared" si="29"/>
        <v>32920.121016855919</v>
      </c>
      <c r="M857" s="30" t="s">
        <v>965</v>
      </c>
      <c r="N857" s="46" t="s">
        <v>150</v>
      </c>
      <c r="O857" s="44" t="s">
        <v>919</v>
      </c>
      <c r="P857" s="110">
        <v>0</v>
      </c>
      <c r="Q857" s="48"/>
    </row>
    <row r="858" spans="2:20" ht="54" customHeight="1" x14ac:dyDescent="0.25">
      <c r="B858" s="154"/>
      <c r="C858" s="8" t="s">
        <v>772</v>
      </c>
      <c r="D858" s="43" t="s">
        <v>773</v>
      </c>
      <c r="E858" s="45" t="s">
        <v>780</v>
      </c>
      <c r="F858" s="45" t="s">
        <v>781</v>
      </c>
      <c r="G858" s="1">
        <v>42887</v>
      </c>
      <c r="H858" s="1">
        <v>43830</v>
      </c>
      <c r="I858" s="3">
        <v>15700000</v>
      </c>
      <c r="J858" s="3">
        <v>11775000</v>
      </c>
      <c r="K858" s="5">
        <f t="shared" si="28"/>
        <v>616871.63569211424</v>
      </c>
      <c r="L858" s="5">
        <f t="shared" si="29"/>
        <v>462653.72676908568</v>
      </c>
      <c r="M858" s="30" t="s">
        <v>965</v>
      </c>
      <c r="N858" s="46" t="s">
        <v>150</v>
      </c>
      <c r="O858" s="44" t="s">
        <v>919</v>
      </c>
      <c r="P858" s="110">
        <v>0</v>
      </c>
      <c r="Q858" s="48"/>
    </row>
    <row r="859" spans="2:20" ht="51.75" x14ac:dyDescent="0.25">
      <c r="B859" s="154"/>
      <c r="C859" s="8" t="s">
        <v>772</v>
      </c>
      <c r="D859" s="43" t="s">
        <v>765</v>
      </c>
      <c r="E859" s="45" t="s">
        <v>782</v>
      </c>
      <c r="F859" s="45" t="s">
        <v>1227</v>
      </c>
      <c r="G859" s="1">
        <v>43000</v>
      </c>
      <c r="H859" s="1">
        <v>43447</v>
      </c>
      <c r="I859" s="3">
        <v>5445000</v>
      </c>
      <c r="J859" s="3">
        <v>4083750</v>
      </c>
      <c r="K859" s="5">
        <f t="shared" si="28"/>
        <v>213940.51314290205</v>
      </c>
      <c r="L859" s="5">
        <f t="shared" si="29"/>
        <v>160455.38485717654</v>
      </c>
      <c r="M859" s="30" t="s">
        <v>965</v>
      </c>
      <c r="N859" s="46" t="s">
        <v>150</v>
      </c>
      <c r="O859" s="44" t="s">
        <v>919</v>
      </c>
      <c r="P859" s="110">
        <v>0</v>
      </c>
      <c r="Q859" s="48"/>
    </row>
    <row r="860" spans="2:20" ht="39" x14ac:dyDescent="0.25">
      <c r="B860" s="154"/>
      <c r="C860" s="8" t="s">
        <v>772</v>
      </c>
      <c r="D860" s="43" t="s">
        <v>10</v>
      </c>
      <c r="E860" s="45" t="s">
        <v>783</v>
      </c>
      <c r="F860" s="45" t="s">
        <v>784</v>
      </c>
      <c r="G860" s="1">
        <v>42948</v>
      </c>
      <c r="H860" s="1">
        <v>43738</v>
      </c>
      <c r="I860" s="3">
        <v>55290</v>
      </c>
      <c r="J860" s="3">
        <v>41467</v>
      </c>
      <c r="K860" s="5">
        <f t="shared" si="28"/>
        <v>2172.409728497898</v>
      </c>
      <c r="L860" s="5">
        <f t="shared" si="29"/>
        <v>1629.2876507799301</v>
      </c>
      <c r="M860" s="30" t="s">
        <v>968</v>
      </c>
      <c r="N860" s="46" t="s">
        <v>5</v>
      </c>
      <c r="O860" s="44" t="s">
        <v>919</v>
      </c>
      <c r="P860" s="110">
        <v>30</v>
      </c>
      <c r="Q860" s="48"/>
    </row>
    <row r="861" spans="2:20" ht="51.75" x14ac:dyDescent="0.25">
      <c r="B861" s="154"/>
      <c r="C861" s="8" t="s">
        <v>772</v>
      </c>
      <c r="D861" s="43" t="s">
        <v>10</v>
      </c>
      <c r="E861" s="45" t="s">
        <v>785</v>
      </c>
      <c r="F861" s="45" t="s">
        <v>1228</v>
      </c>
      <c r="G861" s="1">
        <v>42856</v>
      </c>
      <c r="H861" s="1">
        <v>43159</v>
      </c>
      <c r="I861" s="3">
        <v>458256</v>
      </c>
      <c r="J861" s="3">
        <v>343692</v>
      </c>
      <c r="K861" s="5">
        <f t="shared" si="28"/>
        <v>18005.422183804174</v>
      </c>
      <c r="L861" s="5">
        <f t="shared" si="29"/>
        <v>13504.06663785313</v>
      </c>
      <c r="M861" s="30" t="s">
        <v>968</v>
      </c>
      <c r="N861" s="46" t="s">
        <v>5</v>
      </c>
      <c r="O861" s="44" t="s">
        <v>919</v>
      </c>
      <c r="P861" s="110">
        <v>28</v>
      </c>
      <c r="Q861" s="48"/>
    </row>
    <row r="862" spans="2:20" ht="39" x14ac:dyDescent="0.25">
      <c r="B862" s="154"/>
      <c r="C862" s="8" t="s">
        <v>772</v>
      </c>
      <c r="D862" s="43" t="s">
        <v>10</v>
      </c>
      <c r="E862" s="45" t="s">
        <v>786</v>
      </c>
      <c r="F862" s="45" t="s">
        <v>787</v>
      </c>
      <c r="G862" s="1">
        <v>42948</v>
      </c>
      <c r="H862" s="1">
        <v>43738</v>
      </c>
      <c r="I862" s="3">
        <v>319900</v>
      </c>
      <c r="J862" s="3">
        <v>239925</v>
      </c>
      <c r="K862" s="5">
        <f t="shared" si="28"/>
        <v>12569.250717064162</v>
      </c>
      <c r="L862" s="5">
        <f t="shared" si="29"/>
        <v>9426.9380377981215</v>
      </c>
      <c r="M862" s="30" t="s">
        <v>968</v>
      </c>
      <c r="N862" s="46" t="s">
        <v>5</v>
      </c>
      <c r="O862" s="44" t="s">
        <v>919</v>
      </c>
      <c r="P862" s="110">
        <v>30</v>
      </c>
      <c r="Q862" s="48"/>
    </row>
    <row r="863" spans="2:20" ht="39" x14ac:dyDescent="0.25">
      <c r="B863" s="155"/>
      <c r="C863" s="8" t="s">
        <v>772</v>
      </c>
      <c r="D863" s="43" t="s">
        <v>10</v>
      </c>
      <c r="E863" s="45" t="s">
        <v>788</v>
      </c>
      <c r="F863" s="45" t="s">
        <v>789</v>
      </c>
      <c r="G863" s="1">
        <v>42948</v>
      </c>
      <c r="H863" s="1">
        <v>43738</v>
      </c>
      <c r="I863" s="3">
        <v>57621</v>
      </c>
      <c r="J863" s="3">
        <v>43215</v>
      </c>
      <c r="K863" s="5">
        <f t="shared" si="28"/>
        <v>2263.9974853640329</v>
      </c>
      <c r="L863" s="5">
        <f t="shared" si="29"/>
        <v>1697.9686456327845</v>
      </c>
      <c r="M863" s="30" t="s">
        <v>968</v>
      </c>
      <c r="N863" s="46" t="s">
        <v>5</v>
      </c>
      <c r="O863" s="44" t="s">
        <v>919</v>
      </c>
      <c r="P863" s="110">
        <v>30</v>
      </c>
      <c r="Q863" s="48"/>
    </row>
    <row r="864" spans="2:20" ht="39" x14ac:dyDescent="0.25">
      <c r="B864" s="155"/>
      <c r="C864" s="8" t="s">
        <v>772</v>
      </c>
      <c r="D864" s="43" t="s">
        <v>10</v>
      </c>
      <c r="E864" s="45" t="s">
        <v>790</v>
      </c>
      <c r="F864" s="45" t="s">
        <v>791</v>
      </c>
      <c r="G864" s="1">
        <v>42948</v>
      </c>
      <c r="H864" s="1">
        <v>43738</v>
      </c>
      <c r="I864" s="3">
        <v>290850</v>
      </c>
      <c r="J864" s="3">
        <v>218137</v>
      </c>
      <c r="K864" s="5">
        <f t="shared" si="28"/>
        <v>11427.841735098817</v>
      </c>
      <c r="L864" s="5">
        <f t="shared" si="29"/>
        <v>8570.8616557306195</v>
      </c>
      <c r="M864" s="30" t="s">
        <v>968</v>
      </c>
      <c r="N864" s="46" t="s">
        <v>5</v>
      </c>
      <c r="O864" s="44" t="s">
        <v>919</v>
      </c>
      <c r="P864" s="110">
        <v>30</v>
      </c>
      <c r="Q864" s="48"/>
    </row>
    <row r="865" spans="2:17" ht="39" x14ac:dyDescent="0.25">
      <c r="B865" s="155"/>
      <c r="C865" s="8" t="s">
        <v>772</v>
      </c>
      <c r="D865" s="43" t="s">
        <v>10</v>
      </c>
      <c r="E865" s="45" t="s">
        <v>792</v>
      </c>
      <c r="F865" s="45" t="s">
        <v>793</v>
      </c>
      <c r="G865" s="1">
        <v>42948</v>
      </c>
      <c r="H865" s="1">
        <v>43738</v>
      </c>
      <c r="I865" s="3">
        <v>65400</v>
      </c>
      <c r="J865" s="3">
        <v>49050</v>
      </c>
      <c r="K865" s="5">
        <f t="shared" si="28"/>
        <v>2569.6436289340299</v>
      </c>
      <c r="L865" s="5">
        <f t="shared" si="29"/>
        <v>1927.2327217005225</v>
      </c>
      <c r="M865" s="30" t="s">
        <v>968</v>
      </c>
      <c r="N865" s="46" t="s">
        <v>5</v>
      </c>
      <c r="O865" s="44" t="s">
        <v>919</v>
      </c>
      <c r="P865" s="110">
        <v>30</v>
      </c>
      <c r="Q865" s="48"/>
    </row>
    <row r="866" spans="2:17" ht="26.25" x14ac:dyDescent="0.25">
      <c r="B866" s="155"/>
      <c r="C866" s="8" t="s">
        <v>772</v>
      </c>
      <c r="D866" s="43" t="s">
        <v>10</v>
      </c>
      <c r="E866" s="45" t="s">
        <v>794</v>
      </c>
      <c r="F866" s="45" t="s">
        <v>795</v>
      </c>
      <c r="G866" s="1">
        <v>43101</v>
      </c>
      <c r="H866" s="1">
        <v>43585</v>
      </c>
      <c r="I866" s="3">
        <v>736500</v>
      </c>
      <c r="J866" s="3">
        <v>552375</v>
      </c>
      <c r="K866" s="5">
        <f t="shared" si="28"/>
        <v>28937.959215747906</v>
      </c>
      <c r="L866" s="5">
        <f t="shared" si="29"/>
        <v>21703.469411810929</v>
      </c>
      <c r="M866" s="30" t="s">
        <v>968</v>
      </c>
      <c r="N866" s="46" t="s">
        <v>5</v>
      </c>
      <c r="O866" s="44" t="s">
        <v>919</v>
      </c>
      <c r="P866" s="110">
        <v>30</v>
      </c>
      <c r="Q866" s="48"/>
    </row>
    <row r="867" spans="2:17" ht="39" x14ac:dyDescent="0.25">
      <c r="B867" s="155"/>
      <c r="C867" s="8" t="s">
        <v>772</v>
      </c>
      <c r="D867" s="43" t="s">
        <v>10</v>
      </c>
      <c r="E867" s="45" t="s">
        <v>796</v>
      </c>
      <c r="F867" s="45" t="s">
        <v>797</v>
      </c>
      <c r="G867" s="1">
        <v>42948</v>
      </c>
      <c r="H867" s="1">
        <v>43738</v>
      </c>
      <c r="I867" s="3">
        <v>264000</v>
      </c>
      <c r="J867" s="3">
        <v>198000</v>
      </c>
      <c r="K867" s="5">
        <f t="shared" si="28"/>
        <v>10372.873364504341</v>
      </c>
      <c r="L867" s="5">
        <f t="shared" si="29"/>
        <v>7779.6550233782564</v>
      </c>
      <c r="M867" s="30" t="s">
        <v>968</v>
      </c>
      <c r="N867" s="46" t="s">
        <v>5</v>
      </c>
      <c r="O867" s="44" t="s">
        <v>919</v>
      </c>
      <c r="P867" s="110">
        <v>30</v>
      </c>
      <c r="Q867" s="48"/>
    </row>
    <row r="868" spans="2:17" ht="39" x14ac:dyDescent="0.25">
      <c r="B868" s="155"/>
      <c r="C868" s="8" t="s">
        <v>772</v>
      </c>
      <c r="D868" s="43" t="s">
        <v>10</v>
      </c>
      <c r="E868" s="45" t="s">
        <v>798</v>
      </c>
      <c r="F868" s="45" t="s">
        <v>799</v>
      </c>
      <c r="G868" s="1">
        <v>43040</v>
      </c>
      <c r="H868" s="1">
        <v>43373</v>
      </c>
      <c r="I868" s="3">
        <v>205500</v>
      </c>
      <c r="J868" s="3">
        <v>154125</v>
      </c>
      <c r="K868" s="5">
        <f t="shared" si="28"/>
        <v>8074.3389257789477</v>
      </c>
      <c r="L868" s="5">
        <f t="shared" si="29"/>
        <v>6055.7541943342103</v>
      </c>
      <c r="M868" s="30" t="s">
        <v>968</v>
      </c>
      <c r="N868" s="46" t="s">
        <v>5</v>
      </c>
      <c r="O868" s="44" t="s">
        <v>919</v>
      </c>
      <c r="P868" s="110">
        <v>14</v>
      </c>
      <c r="Q868" s="48"/>
    </row>
    <row r="869" spans="2:17" ht="51.75" x14ac:dyDescent="0.25">
      <c r="B869" s="155"/>
      <c r="C869" s="8" t="s">
        <v>772</v>
      </c>
      <c r="D869" s="43" t="s">
        <v>10</v>
      </c>
      <c r="E869" s="45" t="s">
        <v>800</v>
      </c>
      <c r="F869" s="45" t="s">
        <v>1229</v>
      </c>
      <c r="G869" s="1">
        <v>42856</v>
      </c>
      <c r="H869" s="1">
        <v>43281</v>
      </c>
      <c r="I869" s="3">
        <v>363000</v>
      </c>
      <c r="J869" s="3">
        <v>272250</v>
      </c>
      <c r="K869" s="5">
        <f t="shared" si="28"/>
        <v>14262.70087619347</v>
      </c>
      <c r="L869" s="5">
        <f t="shared" si="29"/>
        <v>10697.025657145103</v>
      </c>
      <c r="M869" s="30" t="s">
        <v>968</v>
      </c>
      <c r="N869" s="46" t="s">
        <v>5</v>
      </c>
      <c r="O869" s="44" t="s">
        <v>919</v>
      </c>
      <c r="P869" s="110">
        <v>30</v>
      </c>
      <c r="Q869" s="48"/>
    </row>
    <row r="870" spans="2:17" ht="51.75" x14ac:dyDescent="0.25">
      <c r="B870" s="155"/>
      <c r="C870" s="8" t="s">
        <v>772</v>
      </c>
      <c r="D870" s="43" t="s">
        <v>59</v>
      </c>
      <c r="E870" s="45" t="s">
        <v>801</v>
      </c>
      <c r="F870" s="45" t="s">
        <v>1230</v>
      </c>
      <c r="G870" s="1">
        <v>43344</v>
      </c>
      <c r="H870" s="1">
        <v>43768</v>
      </c>
      <c r="I870" s="3">
        <v>495000</v>
      </c>
      <c r="J870" s="3">
        <v>185625</v>
      </c>
      <c r="K870" s="5">
        <f t="shared" si="28"/>
        <v>19449.13755844564</v>
      </c>
      <c r="L870" s="5">
        <f t="shared" si="29"/>
        <v>7293.426584417115</v>
      </c>
      <c r="M870" s="30" t="s">
        <v>969</v>
      </c>
      <c r="N870" s="46" t="s">
        <v>58</v>
      </c>
      <c r="O870" s="44" t="s">
        <v>919</v>
      </c>
      <c r="P870" s="110">
        <v>10</v>
      </c>
      <c r="Q870" s="48"/>
    </row>
    <row r="871" spans="2:17" ht="51.75" x14ac:dyDescent="0.25">
      <c r="B871" s="155"/>
      <c r="C871" s="8" t="s">
        <v>772</v>
      </c>
      <c r="D871" s="43" t="s">
        <v>10</v>
      </c>
      <c r="E871" s="45" t="s">
        <v>802</v>
      </c>
      <c r="F871" s="45" t="s">
        <v>1231</v>
      </c>
      <c r="G871" s="1">
        <v>43466</v>
      </c>
      <c r="H871" s="1">
        <v>43889</v>
      </c>
      <c r="I871" s="3">
        <v>571552</v>
      </c>
      <c r="J871" s="3">
        <v>428664</v>
      </c>
      <c r="K871" s="5">
        <f t="shared" si="28"/>
        <v>22456.956504656006</v>
      </c>
      <c r="L871" s="5">
        <f t="shared" si="29"/>
        <v>16842.717378492005</v>
      </c>
      <c r="M871" s="30" t="s">
        <v>968</v>
      </c>
      <c r="N871" s="46" t="s">
        <v>5</v>
      </c>
      <c r="O871" s="44" t="s">
        <v>919</v>
      </c>
      <c r="P871" s="110">
        <v>30</v>
      </c>
      <c r="Q871" s="48"/>
    </row>
    <row r="872" spans="2:17" ht="30.75" customHeight="1" x14ac:dyDescent="0.25">
      <c r="B872" s="155"/>
      <c r="C872" s="8" t="s">
        <v>772</v>
      </c>
      <c r="D872" s="43" t="s">
        <v>10</v>
      </c>
      <c r="E872" s="45" t="s">
        <v>803</v>
      </c>
      <c r="F872" s="45" t="s">
        <v>795</v>
      </c>
      <c r="G872" s="1">
        <v>43221</v>
      </c>
      <c r="H872" s="1">
        <v>43585</v>
      </c>
      <c r="I872" s="3">
        <v>664600</v>
      </c>
      <c r="J872" s="3">
        <v>498450</v>
      </c>
      <c r="K872" s="5">
        <f t="shared" si="28"/>
        <v>26112.922871399944</v>
      </c>
      <c r="L872" s="5">
        <f t="shared" si="29"/>
        <v>19584.692153549957</v>
      </c>
      <c r="M872" s="30" t="s">
        <v>968</v>
      </c>
      <c r="N872" s="46" t="s">
        <v>5</v>
      </c>
      <c r="O872" s="44" t="s">
        <v>919</v>
      </c>
      <c r="P872" s="110">
        <v>30</v>
      </c>
      <c r="Q872" s="48"/>
    </row>
    <row r="873" spans="2:17" ht="51.75" x14ac:dyDescent="0.25">
      <c r="B873" s="155"/>
      <c r="C873" s="8" t="s">
        <v>772</v>
      </c>
      <c r="D873" s="43" t="s">
        <v>10</v>
      </c>
      <c r="E873" s="45" t="s">
        <v>804</v>
      </c>
      <c r="F873" s="45" t="s">
        <v>1232</v>
      </c>
      <c r="G873" s="1">
        <v>43344</v>
      </c>
      <c r="H873" s="1">
        <v>44135</v>
      </c>
      <c r="I873" s="3">
        <v>65000</v>
      </c>
      <c r="J873" s="3">
        <v>48750</v>
      </c>
      <c r="K873" s="5">
        <f t="shared" si="28"/>
        <v>2553.9271541393264</v>
      </c>
      <c r="L873" s="5">
        <f t="shared" si="29"/>
        <v>1915.4453656044948</v>
      </c>
      <c r="M873" s="30" t="s">
        <v>968</v>
      </c>
      <c r="N873" s="46" t="s">
        <v>5</v>
      </c>
      <c r="O873" s="44" t="s">
        <v>919</v>
      </c>
      <c r="P873" s="110">
        <v>30</v>
      </c>
      <c r="Q873" s="48"/>
    </row>
    <row r="874" spans="2:17" ht="51.75" x14ac:dyDescent="0.25">
      <c r="B874" s="155"/>
      <c r="C874" s="8" t="s">
        <v>772</v>
      </c>
      <c r="D874" s="43" t="s">
        <v>10</v>
      </c>
      <c r="E874" s="45" t="s">
        <v>805</v>
      </c>
      <c r="F874" s="45" t="s">
        <v>806</v>
      </c>
      <c r="G874" s="1">
        <v>43344</v>
      </c>
      <c r="H874" s="1">
        <v>44135</v>
      </c>
      <c r="I874" s="3">
        <v>195000</v>
      </c>
      <c r="J874" s="3">
        <v>146250</v>
      </c>
      <c r="K874" s="5">
        <f t="shared" si="28"/>
        <v>7661.7814624179791</v>
      </c>
      <c r="L874" s="5">
        <f t="shared" si="29"/>
        <v>5746.3360968134848</v>
      </c>
      <c r="M874" s="30" t="s">
        <v>968</v>
      </c>
      <c r="N874" s="46" t="s">
        <v>5</v>
      </c>
      <c r="O874" s="44" t="s">
        <v>919</v>
      </c>
      <c r="P874" s="110">
        <v>30</v>
      </c>
      <c r="Q874" s="48"/>
    </row>
    <row r="875" spans="2:17" ht="51.75" x14ac:dyDescent="0.25">
      <c r="B875" s="155"/>
      <c r="C875" s="8" t="s">
        <v>772</v>
      </c>
      <c r="D875" s="43" t="s">
        <v>10</v>
      </c>
      <c r="E875" s="45" t="s">
        <v>807</v>
      </c>
      <c r="F875" s="45" t="s">
        <v>808</v>
      </c>
      <c r="G875" s="1">
        <v>43344</v>
      </c>
      <c r="H875" s="1">
        <v>44135</v>
      </c>
      <c r="I875" s="3">
        <v>130000</v>
      </c>
      <c r="J875" s="3">
        <v>97500</v>
      </c>
      <c r="K875" s="5">
        <f t="shared" si="28"/>
        <v>5107.8543082786528</v>
      </c>
      <c r="L875" s="5">
        <f t="shared" si="29"/>
        <v>3830.8907312089896</v>
      </c>
      <c r="M875" s="30" t="s">
        <v>968</v>
      </c>
      <c r="N875" s="46" t="s">
        <v>5</v>
      </c>
      <c r="O875" s="44" t="s">
        <v>919</v>
      </c>
      <c r="P875" s="110">
        <v>30</v>
      </c>
      <c r="Q875" s="48"/>
    </row>
    <row r="876" spans="2:17" ht="51.75" x14ac:dyDescent="0.25">
      <c r="B876" s="155"/>
      <c r="C876" s="8" t="s">
        <v>772</v>
      </c>
      <c r="D876" s="43" t="s">
        <v>10</v>
      </c>
      <c r="E876" s="45" t="s">
        <v>809</v>
      </c>
      <c r="F876" s="45" t="s">
        <v>810</v>
      </c>
      <c r="G876" s="1">
        <v>43344</v>
      </c>
      <c r="H876" s="1">
        <v>44135</v>
      </c>
      <c r="I876" s="3">
        <v>260000</v>
      </c>
      <c r="J876" s="3">
        <v>195000</v>
      </c>
      <c r="K876" s="5">
        <f t="shared" si="28"/>
        <v>10215.708616557306</v>
      </c>
      <c r="L876" s="5">
        <f t="shared" si="29"/>
        <v>7661.7814624179791</v>
      </c>
      <c r="M876" s="30" t="s">
        <v>968</v>
      </c>
      <c r="N876" s="46" t="s">
        <v>5</v>
      </c>
      <c r="O876" s="44" t="s">
        <v>919</v>
      </c>
      <c r="P876" s="110">
        <v>24</v>
      </c>
      <c r="Q876" s="48"/>
    </row>
    <row r="877" spans="2:17" ht="51.75" x14ac:dyDescent="0.25">
      <c r="B877" s="155"/>
      <c r="C877" s="8" t="s">
        <v>772</v>
      </c>
      <c r="D877" s="43" t="s">
        <v>10</v>
      </c>
      <c r="E877" s="45" t="s">
        <v>811</v>
      </c>
      <c r="F877" s="45" t="s">
        <v>812</v>
      </c>
      <c r="G877" s="1">
        <v>43344</v>
      </c>
      <c r="H877" s="1">
        <v>44135</v>
      </c>
      <c r="I877" s="3">
        <v>65000</v>
      </c>
      <c r="J877" s="3">
        <v>48750</v>
      </c>
      <c r="K877" s="5">
        <f t="shared" si="28"/>
        <v>2553.9271541393264</v>
      </c>
      <c r="L877" s="5">
        <f t="shared" si="29"/>
        <v>1915.4453656044948</v>
      </c>
      <c r="M877" s="30" t="s">
        <v>968</v>
      </c>
      <c r="N877" s="46" t="s">
        <v>5</v>
      </c>
      <c r="O877" s="44" t="s">
        <v>919</v>
      </c>
      <c r="P877" s="110">
        <v>22</v>
      </c>
      <c r="Q877" s="48"/>
    </row>
    <row r="878" spans="2:17" ht="39" x14ac:dyDescent="0.25">
      <c r="B878" s="155"/>
      <c r="C878" s="8" t="s">
        <v>772</v>
      </c>
      <c r="D878" s="43" t="s">
        <v>10</v>
      </c>
      <c r="E878" s="45" t="s">
        <v>813</v>
      </c>
      <c r="F878" s="45" t="s">
        <v>814</v>
      </c>
      <c r="G878" s="1">
        <v>43313</v>
      </c>
      <c r="H878" s="1">
        <v>44104</v>
      </c>
      <c r="I878" s="3">
        <v>280000</v>
      </c>
      <c r="J878" s="3">
        <v>210000</v>
      </c>
      <c r="K878" s="5">
        <f t="shared" si="28"/>
        <v>11001.532356292484</v>
      </c>
      <c r="L878" s="5">
        <f t="shared" si="29"/>
        <v>8251.1492672193617</v>
      </c>
      <c r="M878" s="30" t="s">
        <v>968</v>
      </c>
      <c r="N878" s="46" t="s">
        <v>5</v>
      </c>
      <c r="O878" s="44" t="s">
        <v>919</v>
      </c>
      <c r="P878" s="110">
        <v>30</v>
      </c>
      <c r="Q878" s="48"/>
    </row>
    <row r="879" spans="2:17" ht="75.75" customHeight="1" x14ac:dyDescent="0.25">
      <c r="B879" s="155"/>
      <c r="C879" s="8" t="s">
        <v>772</v>
      </c>
      <c r="D879" s="43" t="s">
        <v>773</v>
      </c>
      <c r="E879" s="45" t="s">
        <v>1397</v>
      </c>
      <c r="F879" s="45" t="s">
        <v>1400</v>
      </c>
      <c r="G879" s="1">
        <v>43586</v>
      </c>
      <c r="H879" s="1">
        <v>44196</v>
      </c>
      <c r="I879" s="3">
        <v>7411250</v>
      </c>
      <c r="J879" s="3">
        <v>5558437</v>
      </c>
      <c r="K879" s="5">
        <f t="shared" si="28"/>
        <v>291196.8095556167</v>
      </c>
      <c r="L879" s="5">
        <f t="shared" si="29"/>
        <v>218397.58752111901</v>
      </c>
      <c r="M879" s="30" t="s">
        <v>1403</v>
      </c>
      <c r="N879" s="46" t="s">
        <v>150</v>
      </c>
      <c r="O879" s="44" t="s">
        <v>919</v>
      </c>
      <c r="P879" s="110">
        <v>0</v>
      </c>
      <c r="Q879" s="48"/>
    </row>
    <row r="880" spans="2:17" ht="76.5" customHeight="1" x14ac:dyDescent="0.25">
      <c r="B880" s="155"/>
      <c r="C880" s="8" t="s">
        <v>772</v>
      </c>
      <c r="D880" s="43" t="s">
        <v>773</v>
      </c>
      <c r="E880" s="45" t="s">
        <v>1398</v>
      </c>
      <c r="F880" s="45" t="s">
        <v>1401</v>
      </c>
      <c r="G880" s="1">
        <v>43581</v>
      </c>
      <c r="H880" s="1">
        <v>43704</v>
      </c>
      <c r="I880" s="3">
        <v>2564931</v>
      </c>
      <c r="J880" s="3">
        <v>1923698</v>
      </c>
      <c r="K880" s="5">
        <f t="shared" si="28"/>
        <v>100779.18352913442</v>
      </c>
      <c r="L880" s="5">
        <f t="shared" si="29"/>
        <v>75584.377824054056</v>
      </c>
      <c r="M880" s="30" t="s">
        <v>1403</v>
      </c>
      <c r="N880" s="46" t="s">
        <v>150</v>
      </c>
      <c r="O880" s="44" t="s">
        <v>919</v>
      </c>
      <c r="P880" s="110">
        <v>0</v>
      </c>
      <c r="Q880" s="48"/>
    </row>
    <row r="881" spans="2:18" ht="77.25" x14ac:dyDescent="0.25">
      <c r="B881" s="155"/>
      <c r="C881" s="8" t="s">
        <v>772</v>
      </c>
      <c r="D881" s="43" t="s">
        <v>773</v>
      </c>
      <c r="E881" s="45" t="s">
        <v>1399</v>
      </c>
      <c r="F881" s="45" t="s">
        <v>1402</v>
      </c>
      <c r="G881" s="1">
        <v>43647</v>
      </c>
      <c r="H881" s="1">
        <v>44196</v>
      </c>
      <c r="I881" s="3">
        <v>3388000</v>
      </c>
      <c r="J881" s="3">
        <v>2541000</v>
      </c>
      <c r="K881" s="5">
        <f t="shared" si="28"/>
        <v>133118.54151113905</v>
      </c>
      <c r="L881" s="5">
        <f t="shared" si="29"/>
        <v>99838.906133354292</v>
      </c>
      <c r="M881" s="30" t="s">
        <v>965</v>
      </c>
      <c r="N881" s="46" t="s">
        <v>150</v>
      </c>
      <c r="O881" s="44" t="s">
        <v>919</v>
      </c>
      <c r="P881" s="110">
        <v>0</v>
      </c>
      <c r="Q881" s="48"/>
      <c r="R881" s="14"/>
    </row>
    <row r="882" spans="2:18" ht="65.25" customHeight="1" x14ac:dyDescent="0.25">
      <c r="B882" s="155"/>
      <c r="C882" s="8" t="s">
        <v>772</v>
      </c>
      <c r="D882" s="43" t="s">
        <v>773</v>
      </c>
      <c r="E882" s="45" t="s">
        <v>1656</v>
      </c>
      <c r="F882" s="45" t="s">
        <v>1665</v>
      </c>
      <c r="G882" s="1">
        <v>43617</v>
      </c>
      <c r="H882" s="1">
        <v>44196</v>
      </c>
      <c r="I882" s="3">
        <v>738100</v>
      </c>
      <c r="J882" s="3">
        <v>553575</v>
      </c>
      <c r="K882" s="5">
        <f t="shared" si="28"/>
        <v>29000.82511492672</v>
      </c>
      <c r="L882" s="5">
        <f t="shared" si="29"/>
        <v>21750.618836195041</v>
      </c>
      <c r="M882" s="101" t="s">
        <v>965</v>
      </c>
      <c r="N882" s="46" t="s">
        <v>150</v>
      </c>
      <c r="O882" s="44" t="s">
        <v>919</v>
      </c>
      <c r="P882" s="110">
        <v>0</v>
      </c>
      <c r="Q882" s="48"/>
      <c r="R882" s="14"/>
    </row>
    <row r="883" spans="2:18" ht="54.75" customHeight="1" x14ac:dyDescent="0.25">
      <c r="B883" s="155"/>
      <c r="C883" s="8" t="s">
        <v>772</v>
      </c>
      <c r="D883" s="43" t="s">
        <v>1439</v>
      </c>
      <c r="E883" s="45" t="s">
        <v>1657</v>
      </c>
      <c r="F883" s="45" t="s">
        <v>1666</v>
      </c>
      <c r="G883" s="1">
        <v>43801</v>
      </c>
      <c r="H883" s="1">
        <v>44469</v>
      </c>
      <c r="I883" s="3">
        <v>51500</v>
      </c>
      <c r="J883" s="3">
        <v>38625</v>
      </c>
      <c r="K883" s="5">
        <f t="shared" si="28"/>
        <v>2023.4961298180817</v>
      </c>
      <c r="L883" s="5">
        <f t="shared" si="29"/>
        <v>1517.6220973635614</v>
      </c>
      <c r="M883" s="30" t="s">
        <v>968</v>
      </c>
      <c r="N883" s="46" t="s">
        <v>5</v>
      </c>
      <c r="O883" s="44" t="s">
        <v>919</v>
      </c>
      <c r="P883" s="110">
        <v>30</v>
      </c>
      <c r="Q883" s="48"/>
      <c r="R883" s="14"/>
    </row>
    <row r="884" spans="2:18" ht="64.5" x14ac:dyDescent="0.25">
      <c r="B884" s="155"/>
      <c r="C884" s="8" t="s">
        <v>772</v>
      </c>
      <c r="D884" s="43" t="s">
        <v>1439</v>
      </c>
      <c r="E884" s="45" t="s">
        <v>1658</v>
      </c>
      <c r="F884" s="45" t="s">
        <v>1667</v>
      </c>
      <c r="G884" s="1">
        <v>43801</v>
      </c>
      <c r="H884" s="1">
        <v>44469</v>
      </c>
      <c r="I884" s="3">
        <v>36500</v>
      </c>
      <c r="J884" s="3">
        <v>27375</v>
      </c>
      <c r="K884" s="5">
        <f t="shared" si="28"/>
        <v>1434.1283250166987</v>
      </c>
      <c r="L884" s="5">
        <f t="shared" si="29"/>
        <v>1075.596243762524</v>
      </c>
      <c r="M884" s="30" t="s">
        <v>968</v>
      </c>
      <c r="N884" s="46" t="s">
        <v>5</v>
      </c>
      <c r="O884" s="44" t="s">
        <v>919</v>
      </c>
      <c r="P884" s="110">
        <v>30</v>
      </c>
      <c r="Q884" s="48"/>
      <c r="R884" s="14"/>
    </row>
    <row r="885" spans="2:18" ht="64.5" x14ac:dyDescent="0.25">
      <c r="B885" s="155"/>
      <c r="C885" s="8" t="s">
        <v>772</v>
      </c>
      <c r="D885" s="43" t="s">
        <v>1439</v>
      </c>
      <c r="E885" s="45" t="s">
        <v>1659</v>
      </c>
      <c r="F885" s="45" t="s">
        <v>1668</v>
      </c>
      <c r="G885" s="1">
        <v>43801</v>
      </c>
      <c r="H885" s="1">
        <v>44469</v>
      </c>
      <c r="I885" s="3">
        <v>51500</v>
      </c>
      <c r="J885" s="3">
        <v>38625</v>
      </c>
      <c r="K885" s="5">
        <f t="shared" si="28"/>
        <v>2023.4961298180817</v>
      </c>
      <c r="L885" s="5">
        <f t="shared" si="29"/>
        <v>1517.6220973635614</v>
      </c>
      <c r="M885" s="30" t="s">
        <v>968</v>
      </c>
      <c r="N885" s="46" t="s">
        <v>5</v>
      </c>
      <c r="O885" s="44" t="s">
        <v>919</v>
      </c>
      <c r="P885" s="110">
        <v>30</v>
      </c>
      <c r="Q885" s="48"/>
      <c r="R885" s="14"/>
    </row>
    <row r="886" spans="2:18" ht="77.25" x14ac:dyDescent="0.25">
      <c r="B886" s="155"/>
      <c r="C886" s="8" t="s">
        <v>772</v>
      </c>
      <c r="D886" s="43" t="s">
        <v>1439</v>
      </c>
      <c r="E886" s="45" t="s">
        <v>1660</v>
      </c>
      <c r="F886" s="45" t="s">
        <v>1669</v>
      </c>
      <c r="G886" s="1">
        <v>43801</v>
      </c>
      <c r="H886" s="1">
        <v>44469</v>
      </c>
      <c r="I886" s="3">
        <v>51500</v>
      </c>
      <c r="J886" s="3">
        <v>38625</v>
      </c>
      <c r="K886" s="5">
        <f t="shared" si="28"/>
        <v>2023.4961298180817</v>
      </c>
      <c r="L886" s="5">
        <f t="shared" si="29"/>
        <v>1517.6220973635614</v>
      </c>
      <c r="M886" s="30" t="s">
        <v>968</v>
      </c>
      <c r="N886" s="46" t="s">
        <v>5</v>
      </c>
      <c r="O886" s="44" t="s">
        <v>919</v>
      </c>
      <c r="P886" s="110">
        <v>19</v>
      </c>
      <c r="Q886" s="48"/>
      <c r="R886" s="14"/>
    </row>
    <row r="887" spans="2:18" ht="77.25" x14ac:dyDescent="0.25">
      <c r="B887" s="155"/>
      <c r="C887" s="8" t="s">
        <v>772</v>
      </c>
      <c r="D887" s="43" t="s">
        <v>1439</v>
      </c>
      <c r="E887" s="45" t="s">
        <v>1661</v>
      </c>
      <c r="F887" s="45" t="s">
        <v>1670</v>
      </c>
      <c r="G887" s="1">
        <v>43801</v>
      </c>
      <c r="H887" s="1">
        <v>44469</v>
      </c>
      <c r="I887" s="3">
        <v>56500</v>
      </c>
      <c r="J887" s="3">
        <v>42375</v>
      </c>
      <c r="K887" s="5">
        <f t="shared" si="28"/>
        <v>2219.9520647518762</v>
      </c>
      <c r="L887" s="5">
        <f t="shared" si="29"/>
        <v>1664.964048563907</v>
      </c>
      <c r="M887" s="30" t="s">
        <v>968</v>
      </c>
      <c r="N887" s="46" t="s">
        <v>5</v>
      </c>
      <c r="O887" s="44" t="s">
        <v>919</v>
      </c>
      <c r="P887" s="110">
        <v>30</v>
      </c>
      <c r="Q887" s="48"/>
      <c r="R887" s="14"/>
    </row>
    <row r="888" spans="2:18" ht="64.5" x14ac:dyDescent="0.25">
      <c r="B888" s="155"/>
      <c r="C888" s="8" t="s">
        <v>772</v>
      </c>
      <c r="D888" s="43" t="s">
        <v>1439</v>
      </c>
      <c r="E888" s="45" t="s">
        <v>1662</v>
      </c>
      <c r="F888" s="45" t="s">
        <v>1671</v>
      </c>
      <c r="G888" s="1">
        <v>43801</v>
      </c>
      <c r="H888" s="1">
        <v>44469</v>
      </c>
      <c r="I888" s="3">
        <v>51500</v>
      </c>
      <c r="J888" s="3">
        <v>38625</v>
      </c>
      <c r="K888" s="5">
        <f t="shared" si="28"/>
        <v>2023.4961298180817</v>
      </c>
      <c r="L888" s="5">
        <f t="shared" si="29"/>
        <v>1517.6220973635614</v>
      </c>
      <c r="M888" s="30" t="s">
        <v>968</v>
      </c>
      <c r="N888" s="46" t="s">
        <v>5</v>
      </c>
      <c r="O888" s="44" t="s">
        <v>919</v>
      </c>
      <c r="P888" s="110">
        <v>19</v>
      </c>
      <c r="Q888" s="48"/>
      <c r="R888" s="14"/>
    </row>
    <row r="889" spans="2:18" ht="50.25" customHeight="1" x14ac:dyDescent="0.25">
      <c r="B889" s="155"/>
      <c r="C889" s="8" t="s">
        <v>772</v>
      </c>
      <c r="D889" s="43" t="s">
        <v>1439</v>
      </c>
      <c r="E889" s="45" t="s">
        <v>1663</v>
      </c>
      <c r="F889" s="45" t="s">
        <v>1672</v>
      </c>
      <c r="G889" s="1">
        <v>43647</v>
      </c>
      <c r="H889" s="1">
        <v>44469</v>
      </c>
      <c r="I889" s="3">
        <v>51500</v>
      </c>
      <c r="J889" s="3">
        <v>38625</v>
      </c>
      <c r="K889" s="5">
        <f t="shared" si="28"/>
        <v>2023.4961298180817</v>
      </c>
      <c r="L889" s="5">
        <f t="shared" si="29"/>
        <v>1517.6220973635614</v>
      </c>
      <c r="M889" s="30" t="s">
        <v>968</v>
      </c>
      <c r="N889" s="46" t="s">
        <v>5</v>
      </c>
      <c r="O889" s="44" t="s">
        <v>919</v>
      </c>
      <c r="P889" s="110">
        <v>30</v>
      </c>
      <c r="Q889" s="48"/>
      <c r="R889" s="14"/>
    </row>
    <row r="890" spans="2:18" ht="97.5" customHeight="1" x14ac:dyDescent="0.25">
      <c r="B890" s="155"/>
      <c r="C890" s="8" t="s">
        <v>772</v>
      </c>
      <c r="D890" s="43" t="s">
        <v>773</v>
      </c>
      <c r="E890" s="45" t="s">
        <v>1937</v>
      </c>
      <c r="F890" s="45" t="s">
        <v>1939</v>
      </c>
      <c r="G890" s="1">
        <v>43831</v>
      </c>
      <c r="H890" s="1">
        <v>44196</v>
      </c>
      <c r="I890" s="3">
        <v>3024997</v>
      </c>
      <c r="J890" s="3">
        <v>2268747</v>
      </c>
      <c r="K890" s="5">
        <f t="shared" si="28"/>
        <v>118855.72276138462</v>
      </c>
      <c r="L890" s="5">
        <f t="shared" si="29"/>
        <v>89141.762602648218</v>
      </c>
      <c r="M890" s="101" t="s">
        <v>965</v>
      </c>
      <c r="N890" s="46" t="s">
        <v>150</v>
      </c>
      <c r="O890" s="44" t="s">
        <v>919</v>
      </c>
      <c r="P890" s="110">
        <v>0</v>
      </c>
      <c r="Q890" s="48"/>
      <c r="R890" s="14"/>
    </row>
    <row r="891" spans="2:18" ht="77.25" customHeight="1" x14ac:dyDescent="0.25">
      <c r="B891" s="155"/>
      <c r="C891" s="8" t="s">
        <v>772</v>
      </c>
      <c r="D891" s="43" t="s">
        <v>773</v>
      </c>
      <c r="E891" s="45" t="s">
        <v>1938</v>
      </c>
      <c r="F891" s="45" t="s">
        <v>1665</v>
      </c>
      <c r="G891" s="1">
        <v>43838</v>
      </c>
      <c r="H891" s="1">
        <v>44196</v>
      </c>
      <c r="I891" s="3">
        <v>1185800</v>
      </c>
      <c r="J891" s="3">
        <v>889350</v>
      </c>
      <c r="K891" s="5">
        <f t="shared" si="28"/>
        <v>46591.489528898666</v>
      </c>
      <c r="L891" s="5">
        <f t="shared" si="29"/>
        <v>34943.617146673998</v>
      </c>
      <c r="M891" s="101" t="s">
        <v>965</v>
      </c>
      <c r="N891" s="46" t="s">
        <v>150</v>
      </c>
      <c r="O891" s="44" t="s">
        <v>919</v>
      </c>
      <c r="P891" s="110">
        <v>0</v>
      </c>
      <c r="Q891" s="48"/>
      <c r="R891" s="14"/>
    </row>
    <row r="892" spans="2:18" ht="77.25" x14ac:dyDescent="0.25">
      <c r="B892" s="155"/>
      <c r="C892" s="8" t="s">
        <v>772</v>
      </c>
      <c r="D892" s="43" t="s">
        <v>1439</v>
      </c>
      <c r="E892" s="45" t="s">
        <v>1664</v>
      </c>
      <c r="F892" s="45" t="s">
        <v>1673</v>
      </c>
      <c r="G892" s="1">
        <v>43801</v>
      </c>
      <c r="H892" s="1">
        <v>44469</v>
      </c>
      <c r="I892" s="3">
        <v>51500</v>
      </c>
      <c r="J892" s="3">
        <v>38625</v>
      </c>
      <c r="K892" s="5">
        <f t="shared" si="28"/>
        <v>2023.4961298180817</v>
      </c>
      <c r="L892" s="5">
        <f t="shared" si="29"/>
        <v>1517.6220973635614</v>
      </c>
      <c r="M892" s="30" t="s">
        <v>968</v>
      </c>
      <c r="N892" s="46" t="s">
        <v>5</v>
      </c>
      <c r="O892" s="44" t="s">
        <v>919</v>
      </c>
      <c r="P892" s="110">
        <v>19</v>
      </c>
      <c r="Q892" s="48"/>
      <c r="R892" s="14"/>
    </row>
    <row r="893" spans="2:18" ht="90" x14ac:dyDescent="0.25">
      <c r="B893" s="155"/>
      <c r="C893" s="8" t="s">
        <v>772</v>
      </c>
      <c r="D893" s="43" t="s">
        <v>1439</v>
      </c>
      <c r="E893" s="45" t="s">
        <v>2076</v>
      </c>
      <c r="F893" s="45" t="s">
        <v>2112</v>
      </c>
      <c r="G893" s="1">
        <v>44440</v>
      </c>
      <c r="H893" s="1">
        <v>44681</v>
      </c>
      <c r="I893" s="3">
        <v>771290</v>
      </c>
      <c r="J893" s="3">
        <v>578467</v>
      </c>
      <c r="K893" s="5">
        <f t="shared" si="28"/>
        <v>30304.899611017248</v>
      </c>
      <c r="L893" s="5">
        <f t="shared" si="29"/>
        <v>22728.655062669444</v>
      </c>
      <c r="M893" s="30" t="s">
        <v>968</v>
      </c>
      <c r="N893" s="46" t="s">
        <v>5</v>
      </c>
      <c r="O893" s="44" t="s">
        <v>919</v>
      </c>
      <c r="P893" s="148">
        <v>30</v>
      </c>
      <c r="Q893" s="48"/>
      <c r="R893" s="14"/>
    </row>
    <row r="894" spans="2:18" ht="64.5" x14ac:dyDescent="0.25">
      <c r="B894" s="155"/>
      <c r="C894" s="8" t="s">
        <v>772</v>
      </c>
      <c r="D894" s="43" t="s">
        <v>1439</v>
      </c>
      <c r="E894" s="45" t="s">
        <v>2077</v>
      </c>
      <c r="F894" s="45" t="s">
        <v>2113</v>
      </c>
      <c r="G894" s="1">
        <v>44105</v>
      </c>
      <c r="H894" s="1">
        <v>44773</v>
      </c>
      <c r="I894" s="3">
        <v>51500</v>
      </c>
      <c r="J894" s="3">
        <v>38625</v>
      </c>
      <c r="K894" s="5">
        <f t="shared" si="28"/>
        <v>2023.4961298180817</v>
      </c>
      <c r="L894" s="5">
        <f t="shared" si="29"/>
        <v>1517.6220973635614</v>
      </c>
      <c r="M894" s="30" t="s">
        <v>968</v>
      </c>
      <c r="N894" s="46" t="s">
        <v>5</v>
      </c>
      <c r="O894" s="44" t="s">
        <v>919</v>
      </c>
      <c r="P894" s="148">
        <v>19</v>
      </c>
      <c r="Q894" s="48"/>
      <c r="R894" s="14"/>
    </row>
    <row r="895" spans="2:18" ht="90" x14ac:dyDescent="0.25">
      <c r="B895" s="155"/>
      <c r="C895" s="8" t="s">
        <v>772</v>
      </c>
      <c r="D895" s="43" t="s">
        <v>1439</v>
      </c>
      <c r="E895" s="45" t="s">
        <v>2078</v>
      </c>
      <c r="F895" s="45" t="s">
        <v>2114</v>
      </c>
      <c r="G895" s="1">
        <v>44105</v>
      </c>
      <c r="H895" s="1">
        <v>44773</v>
      </c>
      <c r="I895" s="3">
        <v>51500</v>
      </c>
      <c r="J895" s="3">
        <v>38625</v>
      </c>
      <c r="K895" s="5">
        <f t="shared" si="28"/>
        <v>2023.4961298180817</v>
      </c>
      <c r="L895" s="5">
        <f t="shared" si="29"/>
        <v>1517.6220973635614</v>
      </c>
      <c r="M895" s="30" t="s">
        <v>968</v>
      </c>
      <c r="N895" s="46" t="s">
        <v>5</v>
      </c>
      <c r="O895" s="44" t="s">
        <v>919</v>
      </c>
      <c r="P895" s="148">
        <v>30</v>
      </c>
      <c r="Q895" s="48"/>
      <c r="R895" s="14"/>
    </row>
    <row r="896" spans="2:18" ht="77.25" x14ac:dyDescent="0.25">
      <c r="B896" s="155"/>
      <c r="C896" s="8" t="s">
        <v>772</v>
      </c>
      <c r="D896" s="43" t="s">
        <v>1439</v>
      </c>
      <c r="E896" s="45" t="s">
        <v>2079</v>
      </c>
      <c r="F896" s="45" t="s">
        <v>2115</v>
      </c>
      <c r="G896" s="1">
        <v>44105</v>
      </c>
      <c r="H896" s="1">
        <v>44773</v>
      </c>
      <c r="I896" s="3">
        <v>51500</v>
      </c>
      <c r="J896" s="3">
        <v>38625</v>
      </c>
      <c r="K896" s="5">
        <f t="shared" si="28"/>
        <v>2023.4961298180817</v>
      </c>
      <c r="L896" s="5">
        <f t="shared" si="29"/>
        <v>1517.6220973635614</v>
      </c>
      <c r="M896" s="30" t="s">
        <v>968</v>
      </c>
      <c r="N896" s="46" t="s">
        <v>5</v>
      </c>
      <c r="O896" s="44" t="s">
        <v>919</v>
      </c>
      <c r="P896" s="148">
        <v>19</v>
      </c>
      <c r="Q896" s="48"/>
      <c r="R896" s="14"/>
    </row>
    <row r="897" spans="2:20" ht="90" x14ac:dyDescent="0.25">
      <c r="B897" s="155"/>
      <c r="C897" s="8" t="s">
        <v>772</v>
      </c>
      <c r="D897" s="43" t="s">
        <v>1439</v>
      </c>
      <c r="E897" s="45" t="s">
        <v>2080</v>
      </c>
      <c r="F897" s="45" t="s">
        <v>2116</v>
      </c>
      <c r="G897" s="1">
        <v>44105</v>
      </c>
      <c r="H897" s="1">
        <v>44773</v>
      </c>
      <c r="I897" s="3">
        <v>51500</v>
      </c>
      <c r="J897" s="3">
        <v>38625</v>
      </c>
      <c r="K897" s="5">
        <f t="shared" si="28"/>
        <v>2023.4961298180817</v>
      </c>
      <c r="L897" s="5">
        <f t="shared" si="29"/>
        <v>1517.6220973635614</v>
      </c>
      <c r="M897" s="30" t="s">
        <v>968</v>
      </c>
      <c r="N897" s="46" t="s">
        <v>5</v>
      </c>
      <c r="O897" s="44" t="s">
        <v>919</v>
      </c>
      <c r="P897" s="148">
        <v>30</v>
      </c>
      <c r="Q897" s="48"/>
      <c r="R897" s="14"/>
    </row>
    <row r="898" spans="2:20" ht="90" x14ac:dyDescent="0.25">
      <c r="B898" s="155"/>
      <c r="C898" s="8" t="s">
        <v>772</v>
      </c>
      <c r="D898" s="43" t="s">
        <v>1439</v>
      </c>
      <c r="E898" s="45" t="s">
        <v>2081</v>
      </c>
      <c r="F898" s="45" t="s">
        <v>2117</v>
      </c>
      <c r="G898" s="1">
        <v>44105</v>
      </c>
      <c r="H898" s="1">
        <v>44773</v>
      </c>
      <c r="I898" s="3">
        <v>51500</v>
      </c>
      <c r="J898" s="3">
        <v>38625</v>
      </c>
      <c r="K898" s="5">
        <f t="shared" si="28"/>
        <v>2023.4961298180817</v>
      </c>
      <c r="L898" s="5">
        <f t="shared" si="29"/>
        <v>1517.6220973635614</v>
      </c>
      <c r="M898" s="30" t="s">
        <v>968</v>
      </c>
      <c r="N898" s="46" t="s">
        <v>5</v>
      </c>
      <c r="O898" s="44" t="s">
        <v>919</v>
      </c>
      <c r="P898" s="148">
        <v>19</v>
      </c>
      <c r="Q898" s="48"/>
      <c r="R898" s="14"/>
    </row>
    <row r="899" spans="2:20" ht="64.5" x14ac:dyDescent="0.25">
      <c r="B899" s="155"/>
      <c r="C899" s="8" t="s">
        <v>772</v>
      </c>
      <c r="D899" s="43" t="s">
        <v>1439</v>
      </c>
      <c r="E899" s="45" t="s">
        <v>2082</v>
      </c>
      <c r="F899" s="45" t="s">
        <v>2118</v>
      </c>
      <c r="G899" s="1">
        <v>44105</v>
      </c>
      <c r="H899" s="1">
        <v>44773</v>
      </c>
      <c r="I899" s="3">
        <v>51500</v>
      </c>
      <c r="J899" s="3">
        <v>38625</v>
      </c>
      <c r="K899" s="5">
        <f t="shared" si="28"/>
        <v>2023.4961298180817</v>
      </c>
      <c r="L899" s="5">
        <f t="shared" si="29"/>
        <v>1517.6220973635614</v>
      </c>
      <c r="M899" s="30" t="s">
        <v>968</v>
      </c>
      <c r="N899" s="46" t="s">
        <v>5</v>
      </c>
      <c r="O899" s="44" t="s">
        <v>919</v>
      </c>
      <c r="P899" s="148">
        <v>30</v>
      </c>
      <c r="Q899" s="48"/>
      <c r="R899" s="14"/>
    </row>
    <row r="900" spans="2:20" ht="77.25" x14ac:dyDescent="0.25">
      <c r="B900" s="155"/>
      <c r="C900" s="8" t="s">
        <v>772</v>
      </c>
      <c r="D900" s="43" t="s">
        <v>1439</v>
      </c>
      <c r="E900" s="45" t="s">
        <v>2083</v>
      </c>
      <c r="F900" s="45" t="s">
        <v>2119</v>
      </c>
      <c r="G900" s="1">
        <v>44105</v>
      </c>
      <c r="H900" s="1">
        <v>44773</v>
      </c>
      <c r="I900" s="3">
        <v>51500</v>
      </c>
      <c r="J900" s="3">
        <v>38625</v>
      </c>
      <c r="K900" s="5">
        <f t="shared" si="28"/>
        <v>2023.4961298180817</v>
      </c>
      <c r="L900" s="5">
        <f t="shared" si="29"/>
        <v>1517.6220973635614</v>
      </c>
      <c r="M900" s="30" t="s">
        <v>968</v>
      </c>
      <c r="N900" s="46" t="s">
        <v>5</v>
      </c>
      <c r="O900" s="44" t="s">
        <v>919</v>
      </c>
      <c r="P900" s="148">
        <v>19</v>
      </c>
      <c r="Q900" s="48"/>
      <c r="R900" s="14"/>
    </row>
    <row r="901" spans="2:20" ht="90" x14ac:dyDescent="0.25">
      <c r="B901" s="155"/>
      <c r="C901" s="8" t="s">
        <v>772</v>
      </c>
      <c r="D901" s="43" t="s">
        <v>1439</v>
      </c>
      <c r="E901" s="45" t="s">
        <v>2084</v>
      </c>
      <c r="F901" s="45" t="s">
        <v>2120</v>
      </c>
      <c r="G901" s="1">
        <v>44105</v>
      </c>
      <c r="H901" s="1">
        <v>44773</v>
      </c>
      <c r="I901" s="3">
        <v>51500</v>
      </c>
      <c r="J901" s="3">
        <v>38625</v>
      </c>
      <c r="K901" s="5">
        <f t="shared" si="28"/>
        <v>2023.4961298180817</v>
      </c>
      <c r="L901" s="5">
        <f t="shared" si="29"/>
        <v>1517.6220973635614</v>
      </c>
      <c r="M901" s="30" t="s">
        <v>968</v>
      </c>
      <c r="N901" s="46" t="s">
        <v>5</v>
      </c>
      <c r="O901" s="44" t="s">
        <v>919</v>
      </c>
      <c r="P901" s="148">
        <v>30</v>
      </c>
      <c r="Q901" s="48"/>
      <c r="R901" s="14"/>
    </row>
    <row r="902" spans="2:20" ht="90" x14ac:dyDescent="0.25">
      <c r="B902" s="155"/>
      <c r="C902" s="8" t="s">
        <v>772</v>
      </c>
      <c r="D902" s="43" t="s">
        <v>1647</v>
      </c>
      <c r="E902" s="45" t="s">
        <v>2085</v>
      </c>
      <c r="F902" s="45" t="s">
        <v>2121</v>
      </c>
      <c r="G902" s="1">
        <v>44075</v>
      </c>
      <c r="H902" s="1">
        <v>44454</v>
      </c>
      <c r="I902" s="3">
        <v>489500</v>
      </c>
      <c r="J902" s="3">
        <v>183562</v>
      </c>
      <c r="K902" s="5">
        <f t="shared" si="28"/>
        <v>19233.036030018466</v>
      </c>
      <c r="L902" s="5">
        <f t="shared" si="29"/>
        <v>7212.3688656634313</v>
      </c>
      <c r="M902" s="30" t="s">
        <v>2208</v>
      </c>
      <c r="N902" s="147" t="s">
        <v>48</v>
      </c>
      <c r="O902" s="44" t="s">
        <v>919</v>
      </c>
      <c r="P902" s="148">
        <v>16</v>
      </c>
      <c r="Q902" s="48"/>
      <c r="R902" s="14"/>
    </row>
    <row r="903" spans="2:20" ht="85.5" customHeight="1" x14ac:dyDescent="0.25">
      <c r="B903" s="155"/>
      <c r="C903" s="8" t="s">
        <v>772</v>
      </c>
      <c r="D903" s="43" t="s">
        <v>773</v>
      </c>
      <c r="E903" s="45" t="s">
        <v>2402</v>
      </c>
      <c r="F903" s="45" t="s">
        <v>1400</v>
      </c>
      <c r="G903" s="1">
        <v>44200</v>
      </c>
      <c r="H903" s="1">
        <v>44561</v>
      </c>
      <c r="I903" s="3">
        <v>2740650</v>
      </c>
      <c r="J903" s="3">
        <v>2055487</v>
      </c>
      <c r="K903" s="5">
        <f t="shared" si="28"/>
        <v>107683.3916152607</v>
      </c>
      <c r="L903" s="5">
        <f t="shared" si="29"/>
        <v>80762.524065852034</v>
      </c>
      <c r="M903" s="101" t="s">
        <v>965</v>
      </c>
      <c r="N903" s="147" t="s">
        <v>150</v>
      </c>
      <c r="O903" s="44" t="s">
        <v>919</v>
      </c>
      <c r="P903" s="148">
        <v>0</v>
      </c>
      <c r="Q903" s="48"/>
      <c r="R903" s="14"/>
    </row>
    <row r="904" spans="2:20" ht="90" customHeight="1" x14ac:dyDescent="0.25">
      <c r="B904" s="155"/>
      <c r="C904" s="8" t="s">
        <v>772</v>
      </c>
      <c r="D904" s="43" t="s">
        <v>773</v>
      </c>
      <c r="E904" s="45" t="s">
        <v>2403</v>
      </c>
      <c r="F904" s="45" t="s">
        <v>1939</v>
      </c>
      <c r="G904" s="1">
        <v>44200</v>
      </c>
      <c r="H904" s="1">
        <v>44561</v>
      </c>
      <c r="I904" s="3">
        <v>1100906</v>
      </c>
      <c r="J904" s="3">
        <v>825679</v>
      </c>
      <c r="K904" s="5">
        <f t="shared" si="28"/>
        <v>43255.903500844761</v>
      </c>
      <c r="L904" s="5">
        <f t="shared" si="29"/>
        <v>32441.907980040076</v>
      </c>
      <c r="M904" s="101" t="s">
        <v>965</v>
      </c>
      <c r="N904" s="147" t="s">
        <v>150</v>
      </c>
      <c r="O904" s="44" t="s">
        <v>919</v>
      </c>
      <c r="P904" s="148">
        <v>0</v>
      </c>
      <c r="Q904" s="48"/>
      <c r="R904" s="14"/>
    </row>
    <row r="905" spans="2:20" ht="69.75" customHeight="1" x14ac:dyDescent="0.25">
      <c r="B905" s="155"/>
      <c r="C905" s="8" t="s">
        <v>772</v>
      </c>
      <c r="D905" s="43" t="s">
        <v>773</v>
      </c>
      <c r="E905" s="45" t="s">
        <v>2404</v>
      </c>
      <c r="F905" s="45" t="s">
        <v>1665</v>
      </c>
      <c r="G905" s="1">
        <v>44200</v>
      </c>
      <c r="H905" s="1">
        <v>44561</v>
      </c>
      <c r="I905" s="3">
        <v>726000</v>
      </c>
      <c r="J905" s="3">
        <v>544500</v>
      </c>
      <c r="K905" s="5">
        <f t="shared" si="28"/>
        <v>28525.401752386941</v>
      </c>
      <c r="L905" s="5">
        <f t="shared" si="29"/>
        <v>21394.051314290205</v>
      </c>
      <c r="M905" s="101" t="s">
        <v>965</v>
      </c>
      <c r="N905" s="147" t="s">
        <v>150</v>
      </c>
      <c r="O905" s="44" t="s">
        <v>919</v>
      </c>
      <c r="P905" s="148">
        <v>0</v>
      </c>
      <c r="Q905" s="48"/>
      <c r="R905" s="14"/>
    </row>
    <row r="906" spans="2:20" ht="51.75" x14ac:dyDescent="0.25">
      <c r="B906" s="155"/>
      <c r="C906" s="34" t="s">
        <v>815</v>
      </c>
      <c r="D906" s="43" t="s">
        <v>20</v>
      </c>
      <c r="E906" s="45" t="s">
        <v>816</v>
      </c>
      <c r="F906" s="45" t="s">
        <v>817</v>
      </c>
      <c r="G906" s="1">
        <v>42430</v>
      </c>
      <c r="H906" s="1">
        <v>42781</v>
      </c>
      <c r="I906" s="3">
        <v>237000</v>
      </c>
      <c r="J906" s="3">
        <v>88875</v>
      </c>
      <c r="K906" s="5">
        <f t="shared" si="28"/>
        <v>9312.0113158618515</v>
      </c>
      <c r="L906" s="5">
        <f t="shared" si="29"/>
        <v>3492.0042434481943</v>
      </c>
      <c r="M906" s="20" t="s">
        <v>970</v>
      </c>
      <c r="N906" s="46" t="s">
        <v>9</v>
      </c>
      <c r="O906" s="44" t="s">
        <v>919</v>
      </c>
      <c r="P906" s="110">
        <v>38</v>
      </c>
      <c r="Q906" s="48"/>
      <c r="R906" s="14"/>
    </row>
    <row r="907" spans="2:20" ht="42.75" customHeight="1" x14ac:dyDescent="0.25">
      <c r="B907" s="155"/>
      <c r="C907" s="34" t="s">
        <v>815</v>
      </c>
      <c r="D907" s="43" t="s">
        <v>54</v>
      </c>
      <c r="E907" s="45" t="s">
        <v>818</v>
      </c>
      <c r="F907" s="45" t="s">
        <v>819</v>
      </c>
      <c r="G907" s="1">
        <v>42520</v>
      </c>
      <c r="H907" s="1">
        <v>42671</v>
      </c>
      <c r="I907" s="3">
        <v>873546</v>
      </c>
      <c r="J907" s="3">
        <v>327579</v>
      </c>
      <c r="K907" s="5">
        <f t="shared" si="28"/>
        <v>34322.65922753526</v>
      </c>
      <c r="L907" s="5">
        <f t="shared" si="29"/>
        <v>12870.967741935483</v>
      </c>
      <c r="M907" s="21" t="s">
        <v>971</v>
      </c>
      <c r="N907" s="50" t="s">
        <v>48</v>
      </c>
      <c r="O907" s="44" t="s">
        <v>919</v>
      </c>
      <c r="P907" s="110">
        <v>28</v>
      </c>
      <c r="Q907" s="48"/>
      <c r="R907" s="14"/>
    </row>
    <row r="908" spans="2:20" ht="39" x14ac:dyDescent="0.25">
      <c r="B908" s="155"/>
      <c r="C908" s="34" t="s">
        <v>815</v>
      </c>
      <c r="D908" s="43" t="s">
        <v>59</v>
      </c>
      <c r="E908" s="45" t="s">
        <v>820</v>
      </c>
      <c r="F908" s="45" t="s">
        <v>1233</v>
      </c>
      <c r="G908" s="1">
        <v>42527</v>
      </c>
      <c r="H908" s="1">
        <v>42673</v>
      </c>
      <c r="I908" s="3">
        <v>396000</v>
      </c>
      <c r="J908" s="3">
        <v>148500</v>
      </c>
      <c r="K908" s="5">
        <f t="shared" si="28"/>
        <v>15559.310046756513</v>
      </c>
      <c r="L908" s="5">
        <f t="shared" si="29"/>
        <v>5834.7412675336918</v>
      </c>
      <c r="M908" s="19" t="s">
        <v>972</v>
      </c>
      <c r="N908" s="45" t="s">
        <v>58</v>
      </c>
      <c r="O908" s="44" t="s">
        <v>919</v>
      </c>
      <c r="P908" s="110">
        <v>23</v>
      </c>
      <c r="Q908" s="48"/>
      <c r="R908" s="14"/>
    </row>
    <row r="909" spans="2:20" ht="63.75" customHeight="1" x14ac:dyDescent="0.25">
      <c r="B909" s="155"/>
      <c r="C909" s="34" t="s">
        <v>815</v>
      </c>
      <c r="D909" s="43" t="s">
        <v>3</v>
      </c>
      <c r="E909" s="45" t="s">
        <v>821</v>
      </c>
      <c r="F909" s="54" t="s">
        <v>1234</v>
      </c>
      <c r="G909" s="1">
        <v>42887</v>
      </c>
      <c r="H909" s="1">
        <v>43069</v>
      </c>
      <c r="I909" s="3">
        <v>1339200</v>
      </c>
      <c r="J909" s="3">
        <v>502200</v>
      </c>
      <c r="K909" s="5">
        <f t="shared" si="28"/>
        <v>52618.757612667476</v>
      </c>
      <c r="L909" s="5">
        <f t="shared" si="29"/>
        <v>19732.034104750303</v>
      </c>
      <c r="M909" s="19" t="s">
        <v>973</v>
      </c>
      <c r="N909" s="45" t="s">
        <v>5</v>
      </c>
      <c r="O909" s="44" t="s">
        <v>919</v>
      </c>
      <c r="P909" s="110">
        <v>24</v>
      </c>
      <c r="Q909" s="48"/>
      <c r="R909" s="14"/>
      <c r="T909" s="61"/>
    </row>
    <row r="910" spans="2:20" ht="39" x14ac:dyDescent="0.25">
      <c r="B910" s="155"/>
      <c r="C910" s="34" t="s">
        <v>815</v>
      </c>
      <c r="D910" s="43" t="s">
        <v>6</v>
      </c>
      <c r="E910" s="45" t="s">
        <v>822</v>
      </c>
      <c r="F910" s="45" t="s">
        <v>1235</v>
      </c>
      <c r="G910" s="1">
        <v>42826</v>
      </c>
      <c r="H910" s="1">
        <v>43251</v>
      </c>
      <c r="I910" s="3">
        <v>4314450</v>
      </c>
      <c r="J910" s="3">
        <v>1617918</v>
      </c>
      <c r="K910" s="5">
        <f t="shared" si="28"/>
        <v>169519.8616950218</v>
      </c>
      <c r="L910" s="5">
        <f t="shared" si="29"/>
        <v>63569.918667242935</v>
      </c>
      <c r="M910" s="19" t="s">
        <v>8</v>
      </c>
      <c r="N910" s="45" t="s">
        <v>9</v>
      </c>
      <c r="O910" s="44" t="s">
        <v>919</v>
      </c>
      <c r="P910" s="110">
        <v>42</v>
      </c>
      <c r="Q910" s="48"/>
      <c r="R910" s="14"/>
    </row>
    <row r="911" spans="2:20" ht="26.25" x14ac:dyDescent="0.25">
      <c r="B911" s="155"/>
      <c r="C911" s="34" t="s">
        <v>815</v>
      </c>
      <c r="D911" s="43" t="s">
        <v>199</v>
      </c>
      <c r="E911" s="45" t="s">
        <v>823</v>
      </c>
      <c r="F911" s="45" t="s">
        <v>664</v>
      </c>
      <c r="G911" s="1">
        <v>42887</v>
      </c>
      <c r="H911" s="1">
        <v>43197</v>
      </c>
      <c r="I911" s="3">
        <v>200000</v>
      </c>
      <c r="J911" s="3">
        <v>75000</v>
      </c>
      <c r="K911" s="5">
        <f t="shared" si="28"/>
        <v>7858.2373973517742</v>
      </c>
      <c r="L911" s="5">
        <f t="shared" si="29"/>
        <v>2946.8390240069152</v>
      </c>
      <c r="M911" s="19" t="s">
        <v>974</v>
      </c>
      <c r="N911" s="45" t="s">
        <v>72</v>
      </c>
      <c r="O911" s="44" t="s">
        <v>919</v>
      </c>
      <c r="P911" s="110">
        <v>34</v>
      </c>
      <c r="Q911" s="48"/>
    </row>
    <row r="912" spans="2:20" ht="39" x14ac:dyDescent="0.25">
      <c r="B912" s="155"/>
      <c r="C912" s="34" t="s">
        <v>815</v>
      </c>
      <c r="D912" s="43" t="s">
        <v>59</v>
      </c>
      <c r="E912" s="45" t="s">
        <v>824</v>
      </c>
      <c r="F912" s="45" t="s">
        <v>825</v>
      </c>
      <c r="G912" s="1">
        <v>42887</v>
      </c>
      <c r="H912" s="1">
        <v>43069</v>
      </c>
      <c r="I912" s="3">
        <v>450000</v>
      </c>
      <c r="J912" s="3">
        <v>168750</v>
      </c>
      <c r="K912" s="5">
        <f t="shared" ref="K912:K1007" si="30">I912/$R$3</f>
        <v>17681.034144041492</v>
      </c>
      <c r="L912" s="5">
        <f t="shared" ref="L912:L973" si="31">J912/$R$3</f>
        <v>6630.3878040155596</v>
      </c>
      <c r="M912" s="19" t="s">
        <v>972</v>
      </c>
      <c r="N912" s="45" t="s">
        <v>58</v>
      </c>
      <c r="O912" s="44" t="s">
        <v>919</v>
      </c>
      <c r="P912" s="110">
        <v>19</v>
      </c>
      <c r="Q912" s="48"/>
    </row>
    <row r="913" spans="2:17" ht="75" customHeight="1" x14ac:dyDescent="0.25">
      <c r="B913" s="155"/>
      <c r="C913" s="34" t="s">
        <v>815</v>
      </c>
      <c r="D913" s="43" t="s">
        <v>249</v>
      </c>
      <c r="E913" s="45" t="s">
        <v>826</v>
      </c>
      <c r="F913" s="54" t="s">
        <v>1236</v>
      </c>
      <c r="G913" s="1">
        <v>42751</v>
      </c>
      <c r="H913" s="1">
        <v>43039</v>
      </c>
      <c r="I913" s="3">
        <v>110000</v>
      </c>
      <c r="J913" s="3">
        <v>41250</v>
      </c>
      <c r="K913" s="5">
        <f t="shared" si="30"/>
        <v>4322.030568543476</v>
      </c>
      <c r="L913" s="5">
        <f t="shared" si="31"/>
        <v>1620.7614632038033</v>
      </c>
      <c r="M913" s="19" t="s">
        <v>975</v>
      </c>
      <c r="N913" s="45" t="s">
        <v>104</v>
      </c>
      <c r="O913" s="44" t="s">
        <v>919</v>
      </c>
      <c r="P913" s="110">
        <v>32</v>
      </c>
      <c r="Q913" s="48"/>
    </row>
    <row r="914" spans="2:17" ht="26.25" x14ac:dyDescent="0.25">
      <c r="B914" s="155"/>
      <c r="C914" s="34" t="s">
        <v>815</v>
      </c>
      <c r="D914" s="43" t="s">
        <v>59</v>
      </c>
      <c r="E914" s="45" t="s">
        <v>827</v>
      </c>
      <c r="F914" s="45" t="s">
        <v>828</v>
      </c>
      <c r="G914" s="1">
        <v>42887</v>
      </c>
      <c r="H914" s="1">
        <v>43069</v>
      </c>
      <c r="I914" s="3">
        <v>570460</v>
      </c>
      <c r="J914" s="3">
        <v>213922</v>
      </c>
      <c r="K914" s="5">
        <f t="shared" si="30"/>
        <v>22414.050528466465</v>
      </c>
      <c r="L914" s="5">
        <f t="shared" si="31"/>
        <v>8405.249302581431</v>
      </c>
      <c r="M914" s="19" t="s">
        <v>972</v>
      </c>
      <c r="N914" s="45" t="s">
        <v>58</v>
      </c>
      <c r="O914" s="44" t="s">
        <v>919</v>
      </c>
      <c r="P914" s="110">
        <v>25</v>
      </c>
      <c r="Q914" s="48"/>
    </row>
    <row r="915" spans="2:17" ht="51.75" x14ac:dyDescent="0.25">
      <c r="B915" s="155"/>
      <c r="C915" s="34" t="s">
        <v>815</v>
      </c>
      <c r="D915" s="43" t="s">
        <v>59</v>
      </c>
      <c r="E915" s="45" t="s">
        <v>829</v>
      </c>
      <c r="F915" s="45" t="s">
        <v>830</v>
      </c>
      <c r="G915" s="1">
        <v>42826</v>
      </c>
      <c r="H915" s="1">
        <v>43069</v>
      </c>
      <c r="I915" s="3">
        <v>737644</v>
      </c>
      <c r="J915" s="3">
        <v>276616</v>
      </c>
      <c r="K915" s="5">
        <f t="shared" si="30"/>
        <v>28982.908333660758</v>
      </c>
      <c r="L915" s="5">
        <f t="shared" si="31"/>
        <v>10868.570979529291</v>
      </c>
      <c r="M915" s="19" t="s">
        <v>972</v>
      </c>
      <c r="N915" s="45" t="s">
        <v>58</v>
      </c>
      <c r="O915" s="44" t="s">
        <v>919</v>
      </c>
      <c r="P915" s="110">
        <v>24</v>
      </c>
      <c r="Q915" s="48"/>
    </row>
    <row r="916" spans="2:17" ht="39" x14ac:dyDescent="0.25">
      <c r="B916" s="155"/>
      <c r="C916" s="34" t="s">
        <v>815</v>
      </c>
      <c r="D916" s="43" t="s">
        <v>59</v>
      </c>
      <c r="E916" s="45" t="s">
        <v>831</v>
      </c>
      <c r="F916" s="45" t="s">
        <v>832</v>
      </c>
      <c r="G916" s="1">
        <v>42767</v>
      </c>
      <c r="H916" s="1">
        <v>43038</v>
      </c>
      <c r="I916" s="3">
        <v>310000</v>
      </c>
      <c r="J916" s="3">
        <v>116250</v>
      </c>
      <c r="K916" s="5">
        <f t="shared" si="30"/>
        <v>12180.267965895249</v>
      </c>
      <c r="L916" s="5">
        <f t="shared" si="31"/>
        <v>4567.6004872107187</v>
      </c>
      <c r="M916" s="19" t="s">
        <v>972</v>
      </c>
      <c r="N916" s="45" t="s">
        <v>58</v>
      </c>
      <c r="O916" s="44" t="s">
        <v>919</v>
      </c>
      <c r="P916" s="110">
        <v>28</v>
      </c>
      <c r="Q916" s="48"/>
    </row>
    <row r="917" spans="2:17" ht="64.5" x14ac:dyDescent="0.25">
      <c r="B917" s="155"/>
      <c r="C917" s="34" t="s">
        <v>815</v>
      </c>
      <c r="D917" s="43" t="s">
        <v>833</v>
      </c>
      <c r="E917" s="45" t="s">
        <v>834</v>
      </c>
      <c r="F917" s="45" t="s">
        <v>1237</v>
      </c>
      <c r="G917" s="1">
        <v>42705</v>
      </c>
      <c r="H917" s="1">
        <v>43250</v>
      </c>
      <c r="I917" s="3">
        <v>2203500</v>
      </c>
      <c r="J917" s="3">
        <v>826312</v>
      </c>
      <c r="K917" s="5">
        <f t="shared" si="30"/>
        <v>86578.130525323169</v>
      </c>
      <c r="L917" s="5">
        <f t="shared" si="31"/>
        <v>32466.779301402694</v>
      </c>
      <c r="M917" s="19" t="s">
        <v>976</v>
      </c>
      <c r="N917" s="45" t="s">
        <v>5</v>
      </c>
      <c r="O917" s="44" t="s">
        <v>919</v>
      </c>
      <c r="P917" s="110">
        <v>39</v>
      </c>
      <c r="Q917" s="48"/>
    </row>
    <row r="918" spans="2:17" ht="77.25" x14ac:dyDescent="0.25">
      <c r="B918" s="155"/>
      <c r="C918" s="34" t="s">
        <v>815</v>
      </c>
      <c r="D918" s="43" t="s">
        <v>833</v>
      </c>
      <c r="E918" s="45" t="s">
        <v>835</v>
      </c>
      <c r="F918" s="54" t="s">
        <v>1238</v>
      </c>
      <c r="G918" s="1">
        <v>42705</v>
      </c>
      <c r="H918" s="1">
        <v>43189</v>
      </c>
      <c r="I918" s="3">
        <v>115000</v>
      </c>
      <c r="J918" s="3">
        <v>43125</v>
      </c>
      <c r="K918" s="5">
        <f t="shared" si="30"/>
        <v>4518.4865034772702</v>
      </c>
      <c r="L918" s="5">
        <f t="shared" si="31"/>
        <v>1694.4324388039763</v>
      </c>
      <c r="M918" s="19" t="s">
        <v>976</v>
      </c>
      <c r="N918" s="45" t="s">
        <v>5</v>
      </c>
      <c r="O918" s="44" t="s">
        <v>919</v>
      </c>
      <c r="P918" s="110">
        <v>32</v>
      </c>
      <c r="Q918" s="48"/>
    </row>
    <row r="919" spans="2:17" ht="39" x14ac:dyDescent="0.25">
      <c r="B919" s="155"/>
      <c r="C919" s="34" t="s">
        <v>815</v>
      </c>
      <c r="D919" s="43" t="s">
        <v>836</v>
      </c>
      <c r="E919" s="45" t="s">
        <v>837</v>
      </c>
      <c r="F919" s="45" t="s">
        <v>1239</v>
      </c>
      <c r="G919" s="1">
        <v>42705</v>
      </c>
      <c r="H919" s="1">
        <v>43251</v>
      </c>
      <c r="I919" s="3">
        <v>1429800</v>
      </c>
      <c r="J919" s="3">
        <v>536175</v>
      </c>
      <c r="K919" s="5">
        <f t="shared" si="30"/>
        <v>56178.539153667829</v>
      </c>
      <c r="L919" s="5">
        <f t="shared" si="31"/>
        <v>21066.952182625435</v>
      </c>
      <c r="M919" s="19" t="s">
        <v>977</v>
      </c>
      <c r="N919" s="45" t="s">
        <v>72</v>
      </c>
      <c r="O919" s="44" t="s">
        <v>919</v>
      </c>
      <c r="P919" s="110">
        <v>32</v>
      </c>
      <c r="Q919" s="48"/>
    </row>
    <row r="920" spans="2:17" ht="26.25" x14ac:dyDescent="0.25">
      <c r="B920" s="155"/>
      <c r="C920" s="34" t="s">
        <v>815</v>
      </c>
      <c r="D920" s="43" t="s">
        <v>669</v>
      </c>
      <c r="E920" s="45" t="s">
        <v>838</v>
      </c>
      <c r="F920" s="45" t="s">
        <v>839</v>
      </c>
      <c r="G920" s="1">
        <v>42795</v>
      </c>
      <c r="H920" s="1">
        <v>43555</v>
      </c>
      <c r="I920" s="3">
        <v>19965418</v>
      </c>
      <c r="J920" s="3">
        <v>7487031</v>
      </c>
      <c r="K920" s="5">
        <f t="shared" si="30"/>
        <v>784464.97190680134</v>
      </c>
      <c r="L920" s="5">
        <f t="shared" si="31"/>
        <v>294174.33499666024</v>
      </c>
      <c r="M920" s="19" t="s">
        <v>978</v>
      </c>
      <c r="N920" s="45" t="s">
        <v>5</v>
      </c>
      <c r="O920" s="44" t="s">
        <v>919</v>
      </c>
      <c r="P920" s="110">
        <v>42</v>
      </c>
      <c r="Q920" s="48"/>
    </row>
    <row r="921" spans="2:17" ht="51.75" x14ac:dyDescent="0.25">
      <c r="B921" s="155"/>
      <c r="C921" s="34" t="s">
        <v>815</v>
      </c>
      <c r="D921" s="43" t="s">
        <v>669</v>
      </c>
      <c r="E921" s="45" t="s">
        <v>840</v>
      </c>
      <c r="F921" s="45" t="s">
        <v>1240</v>
      </c>
      <c r="G921" s="1">
        <v>42795</v>
      </c>
      <c r="H921" s="1">
        <v>43251</v>
      </c>
      <c r="I921" s="3">
        <v>4747400</v>
      </c>
      <c r="J921" s="3">
        <v>1780275</v>
      </c>
      <c r="K921" s="5">
        <f t="shared" si="30"/>
        <v>186530.98110093907</v>
      </c>
      <c r="L921" s="5">
        <f t="shared" si="31"/>
        <v>69949.117912852147</v>
      </c>
      <c r="M921" s="19" t="s">
        <v>978</v>
      </c>
      <c r="N921" s="45" t="s">
        <v>5</v>
      </c>
      <c r="O921" s="44" t="s">
        <v>919</v>
      </c>
      <c r="P921" s="110">
        <v>45</v>
      </c>
      <c r="Q921" s="48"/>
    </row>
    <row r="922" spans="2:17" ht="26.25" x14ac:dyDescent="0.25">
      <c r="B922" s="155"/>
      <c r="C922" s="34" t="s">
        <v>815</v>
      </c>
      <c r="D922" s="43" t="s">
        <v>335</v>
      </c>
      <c r="E922" s="45" t="s">
        <v>841</v>
      </c>
      <c r="F922" s="45" t="s">
        <v>842</v>
      </c>
      <c r="G922" s="1">
        <v>42688</v>
      </c>
      <c r="H922" s="1">
        <v>42719</v>
      </c>
      <c r="I922" s="3">
        <v>75000</v>
      </c>
      <c r="J922" s="3">
        <v>28125</v>
      </c>
      <c r="K922" s="5">
        <f t="shared" si="30"/>
        <v>2946.8390240069152</v>
      </c>
      <c r="L922" s="5">
        <f t="shared" si="31"/>
        <v>1105.0646340025933</v>
      </c>
      <c r="M922" s="19" t="s">
        <v>979</v>
      </c>
      <c r="N922" s="45" t="s">
        <v>5</v>
      </c>
      <c r="O922" s="44" t="s">
        <v>919</v>
      </c>
      <c r="P922" s="110">
        <v>22</v>
      </c>
      <c r="Q922" s="48"/>
    </row>
    <row r="923" spans="2:17" ht="39" x14ac:dyDescent="0.25">
      <c r="B923" s="155"/>
      <c r="C923" s="34" t="s">
        <v>815</v>
      </c>
      <c r="D923" s="43" t="s">
        <v>59</v>
      </c>
      <c r="E923" s="45" t="s">
        <v>843</v>
      </c>
      <c r="F923" s="45" t="s">
        <v>844</v>
      </c>
      <c r="G923" s="1">
        <v>43101</v>
      </c>
      <c r="H923" s="1">
        <v>43190</v>
      </c>
      <c r="I923" s="3">
        <v>75000</v>
      </c>
      <c r="J923" s="3">
        <v>28125</v>
      </c>
      <c r="K923" s="5">
        <f t="shared" si="30"/>
        <v>2946.8390240069152</v>
      </c>
      <c r="L923" s="5">
        <f t="shared" si="31"/>
        <v>1105.0646340025933</v>
      </c>
      <c r="M923" s="19" t="s">
        <v>972</v>
      </c>
      <c r="N923" s="45" t="s">
        <v>58</v>
      </c>
      <c r="O923" s="44" t="s">
        <v>919</v>
      </c>
      <c r="P923" s="110">
        <v>35</v>
      </c>
      <c r="Q923" s="48"/>
    </row>
    <row r="924" spans="2:17" ht="39" x14ac:dyDescent="0.25">
      <c r="B924" s="155"/>
      <c r="C924" s="34" t="s">
        <v>815</v>
      </c>
      <c r="D924" s="43" t="s">
        <v>845</v>
      </c>
      <c r="E924" s="45" t="s">
        <v>846</v>
      </c>
      <c r="F924" s="45" t="s">
        <v>1241</v>
      </c>
      <c r="G924" s="1">
        <v>43070</v>
      </c>
      <c r="H924" s="1">
        <v>43220</v>
      </c>
      <c r="I924" s="3">
        <v>188000</v>
      </c>
      <c r="J924" s="3">
        <v>70500</v>
      </c>
      <c r="K924" s="5">
        <f t="shared" si="30"/>
        <v>7386.7431535106671</v>
      </c>
      <c r="L924" s="5">
        <f t="shared" si="31"/>
        <v>2770.0286825665003</v>
      </c>
      <c r="M924" s="19" t="s">
        <v>980</v>
      </c>
      <c r="N924" s="45" t="s">
        <v>72</v>
      </c>
      <c r="O924" s="44" t="s">
        <v>919</v>
      </c>
      <c r="P924" s="110">
        <v>26</v>
      </c>
      <c r="Q924" s="48"/>
    </row>
    <row r="925" spans="2:17" ht="64.5" x14ac:dyDescent="0.25">
      <c r="B925" s="155"/>
      <c r="C925" s="34" t="s">
        <v>815</v>
      </c>
      <c r="D925" s="43" t="s">
        <v>847</v>
      </c>
      <c r="E925" s="45" t="s">
        <v>848</v>
      </c>
      <c r="F925" s="45" t="s">
        <v>1242</v>
      </c>
      <c r="G925" s="1">
        <v>43040</v>
      </c>
      <c r="H925" s="1">
        <v>43373</v>
      </c>
      <c r="I925" s="3">
        <v>1713731</v>
      </c>
      <c r="J925" s="3">
        <v>642648</v>
      </c>
      <c r="K925" s="5">
        <f t="shared" si="30"/>
        <v>67334.52516600526</v>
      </c>
      <c r="L925" s="5">
        <f t="shared" si="31"/>
        <v>25250.402734666615</v>
      </c>
      <c r="M925" s="32" t="s">
        <v>981</v>
      </c>
      <c r="N925" s="45" t="s">
        <v>72</v>
      </c>
      <c r="O925" s="44" t="s">
        <v>919</v>
      </c>
      <c r="P925" s="110">
        <v>28</v>
      </c>
      <c r="Q925" s="48"/>
    </row>
    <row r="926" spans="2:17" ht="46.5" customHeight="1" x14ac:dyDescent="0.25">
      <c r="B926" s="155"/>
      <c r="C926" s="34" t="s">
        <v>815</v>
      </c>
      <c r="D926" s="43" t="s">
        <v>833</v>
      </c>
      <c r="E926" s="45" t="s">
        <v>849</v>
      </c>
      <c r="F926" s="45" t="s">
        <v>850</v>
      </c>
      <c r="G926" s="1">
        <v>43132</v>
      </c>
      <c r="H926" s="1">
        <v>43616</v>
      </c>
      <c r="I926" s="3">
        <v>1250000</v>
      </c>
      <c r="J926" s="3">
        <v>468750</v>
      </c>
      <c r="K926" s="5">
        <f t="shared" si="30"/>
        <v>49113.983733448586</v>
      </c>
      <c r="L926" s="5">
        <f t="shared" si="31"/>
        <v>18417.74390004322</v>
      </c>
      <c r="M926" s="19" t="s">
        <v>982</v>
      </c>
      <c r="N926" s="45" t="s">
        <v>5</v>
      </c>
      <c r="O926" s="44" t="s">
        <v>919</v>
      </c>
      <c r="P926" s="110">
        <v>26</v>
      </c>
      <c r="Q926" s="48"/>
    </row>
    <row r="927" spans="2:17" ht="51.75" x14ac:dyDescent="0.25">
      <c r="B927" s="155"/>
      <c r="C927" s="34" t="s">
        <v>815</v>
      </c>
      <c r="D927" s="43" t="s">
        <v>669</v>
      </c>
      <c r="E927" s="45" t="s">
        <v>851</v>
      </c>
      <c r="F927" s="45" t="s">
        <v>1243</v>
      </c>
      <c r="G927" s="1">
        <v>43101</v>
      </c>
      <c r="H927" s="1">
        <v>43585</v>
      </c>
      <c r="I927" s="3">
        <v>1760000</v>
      </c>
      <c r="J927" s="3">
        <v>660000</v>
      </c>
      <c r="K927" s="5">
        <f t="shared" si="30"/>
        <v>69152.489096695615</v>
      </c>
      <c r="L927" s="5">
        <f t="shared" si="31"/>
        <v>25932.183411260852</v>
      </c>
      <c r="M927" s="19" t="s">
        <v>978</v>
      </c>
      <c r="N927" s="45" t="s">
        <v>5</v>
      </c>
      <c r="O927" s="44" t="s">
        <v>919</v>
      </c>
      <c r="P927" s="110">
        <v>25</v>
      </c>
      <c r="Q927" s="48"/>
    </row>
    <row r="928" spans="2:17" ht="39" x14ac:dyDescent="0.25">
      <c r="B928" s="155"/>
      <c r="C928" s="34" t="s">
        <v>815</v>
      </c>
      <c r="D928" s="43" t="s">
        <v>736</v>
      </c>
      <c r="E928" s="45" t="s">
        <v>852</v>
      </c>
      <c r="F928" s="45" t="s">
        <v>853</v>
      </c>
      <c r="G928" s="1">
        <v>43132</v>
      </c>
      <c r="H928" s="1">
        <v>43951</v>
      </c>
      <c r="I928" s="3">
        <v>5973651</v>
      </c>
      <c r="J928" s="3">
        <v>2240118</v>
      </c>
      <c r="K928" s="5">
        <f t="shared" si="30"/>
        <v>234711.8384346391</v>
      </c>
      <c r="L928" s="5">
        <f t="shared" si="31"/>
        <v>88016.895210404298</v>
      </c>
      <c r="M928" s="19" t="s">
        <v>983</v>
      </c>
      <c r="N928" s="45" t="s">
        <v>9</v>
      </c>
      <c r="O928" s="44" t="s">
        <v>919</v>
      </c>
      <c r="P928" s="110">
        <v>26</v>
      </c>
      <c r="Q928" s="48"/>
    </row>
    <row r="929" spans="2:18" ht="26.25" x14ac:dyDescent="0.25">
      <c r="B929" s="155"/>
      <c r="C929" s="34" t="s">
        <v>815</v>
      </c>
      <c r="D929" s="43" t="s">
        <v>544</v>
      </c>
      <c r="E929" s="45" t="s">
        <v>854</v>
      </c>
      <c r="F929" s="45" t="s">
        <v>1244</v>
      </c>
      <c r="G929" s="1">
        <v>43282</v>
      </c>
      <c r="H929" s="1">
        <v>43647</v>
      </c>
      <c r="I929" s="3">
        <v>1933890</v>
      </c>
      <c r="J929" s="3">
        <v>725208</v>
      </c>
      <c r="K929" s="5">
        <f t="shared" si="30"/>
        <v>75984.833601823106</v>
      </c>
      <c r="L929" s="5">
        <f t="shared" si="31"/>
        <v>28494.283132293425</v>
      </c>
      <c r="M929" s="19" t="s">
        <v>984</v>
      </c>
      <c r="N929" s="45" t="s">
        <v>72</v>
      </c>
      <c r="O929" s="44" t="s">
        <v>919</v>
      </c>
      <c r="P929" s="110">
        <v>33</v>
      </c>
      <c r="Q929" s="48"/>
    </row>
    <row r="930" spans="2:18" ht="39" x14ac:dyDescent="0.25">
      <c r="B930" s="155"/>
      <c r="C930" s="34" t="s">
        <v>815</v>
      </c>
      <c r="D930" s="43" t="s">
        <v>59</v>
      </c>
      <c r="E930" s="45" t="s">
        <v>855</v>
      </c>
      <c r="F930" s="45" t="s">
        <v>856</v>
      </c>
      <c r="G930" s="1">
        <v>43213</v>
      </c>
      <c r="H930" s="1">
        <v>43312</v>
      </c>
      <c r="I930" s="3">
        <v>60000</v>
      </c>
      <c r="J930" s="3">
        <v>22500</v>
      </c>
      <c r="K930" s="5">
        <f t="shared" si="30"/>
        <v>2357.4712192055322</v>
      </c>
      <c r="L930" s="5">
        <f t="shared" si="31"/>
        <v>884.05170720207457</v>
      </c>
      <c r="M930" s="19" t="s">
        <v>972</v>
      </c>
      <c r="N930" s="45" t="s">
        <v>58</v>
      </c>
      <c r="O930" s="44" t="s">
        <v>919</v>
      </c>
      <c r="P930" s="110">
        <v>25</v>
      </c>
      <c r="Q930" s="48"/>
    </row>
    <row r="931" spans="2:18" ht="42.75" customHeight="1" x14ac:dyDescent="0.25">
      <c r="B931" s="155"/>
      <c r="C931" s="34" t="s">
        <v>815</v>
      </c>
      <c r="D931" s="43" t="s">
        <v>3</v>
      </c>
      <c r="E931" s="45" t="s">
        <v>857</v>
      </c>
      <c r="F931" s="45" t="s">
        <v>1245</v>
      </c>
      <c r="G931" s="1">
        <v>43313</v>
      </c>
      <c r="H931" s="1">
        <v>43524</v>
      </c>
      <c r="I931" s="3">
        <v>210000</v>
      </c>
      <c r="J931" s="3">
        <v>78750</v>
      </c>
      <c r="K931" s="5">
        <f t="shared" si="30"/>
        <v>8251.1492672193617</v>
      </c>
      <c r="L931" s="5">
        <f t="shared" si="31"/>
        <v>3094.1809752072609</v>
      </c>
      <c r="M931" s="19" t="s">
        <v>973</v>
      </c>
      <c r="N931" s="45" t="s">
        <v>5</v>
      </c>
      <c r="O931" s="44" t="s">
        <v>919</v>
      </c>
      <c r="P931" s="110">
        <v>20</v>
      </c>
      <c r="Q931" s="48"/>
    </row>
    <row r="932" spans="2:18" ht="51.75" x14ac:dyDescent="0.25">
      <c r="B932" s="155"/>
      <c r="C932" s="34" t="s">
        <v>815</v>
      </c>
      <c r="D932" s="43" t="s">
        <v>833</v>
      </c>
      <c r="E932" s="45" t="s">
        <v>858</v>
      </c>
      <c r="F932" s="45" t="s">
        <v>1246</v>
      </c>
      <c r="G932" s="1">
        <v>43211</v>
      </c>
      <c r="H932" s="1">
        <v>43830</v>
      </c>
      <c r="I932" s="3">
        <v>582204</v>
      </c>
      <c r="J932" s="3">
        <v>218326</v>
      </c>
      <c r="K932" s="5">
        <f t="shared" si="30"/>
        <v>22875.48622843896</v>
      </c>
      <c r="L932" s="5">
        <f t="shared" si="31"/>
        <v>8578.2876900711162</v>
      </c>
      <c r="M932" s="106" t="s">
        <v>1982</v>
      </c>
      <c r="N932" s="45" t="s">
        <v>5</v>
      </c>
      <c r="O932" s="44" t="s">
        <v>919</v>
      </c>
      <c r="P932" s="110">
        <v>27</v>
      </c>
      <c r="Q932" s="48"/>
    </row>
    <row r="933" spans="2:18" ht="64.5" x14ac:dyDescent="0.25">
      <c r="B933" s="155"/>
      <c r="C933" s="34" t="s">
        <v>815</v>
      </c>
      <c r="D933" s="43" t="s">
        <v>859</v>
      </c>
      <c r="E933" s="45" t="s">
        <v>860</v>
      </c>
      <c r="F933" s="45" t="s">
        <v>1247</v>
      </c>
      <c r="G933" s="1">
        <v>43405</v>
      </c>
      <c r="H933" s="1">
        <v>43830</v>
      </c>
      <c r="I933" s="3">
        <v>400000</v>
      </c>
      <c r="J933" s="3">
        <v>150000</v>
      </c>
      <c r="K933" s="5">
        <f t="shared" si="30"/>
        <v>15716.474794703548</v>
      </c>
      <c r="L933" s="5">
        <f t="shared" si="31"/>
        <v>5893.6780480138304</v>
      </c>
      <c r="M933" s="19" t="s">
        <v>985</v>
      </c>
      <c r="N933" s="45" t="s">
        <v>40</v>
      </c>
      <c r="O933" s="44" t="s">
        <v>919</v>
      </c>
      <c r="P933" s="110">
        <v>31</v>
      </c>
      <c r="Q933" s="48"/>
    </row>
    <row r="934" spans="2:18" ht="51.75" x14ac:dyDescent="0.25">
      <c r="B934" s="155"/>
      <c r="C934" s="34" t="s">
        <v>815</v>
      </c>
      <c r="D934" s="43" t="s">
        <v>859</v>
      </c>
      <c r="E934" s="45" t="s">
        <v>861</v>
      </c>
      <c r="F934" s="45" t="s">
        <v>862</v>
      </c>
      <c r="G934" s="1">
        <v>43405</v>
      </c>
      <c r="H934" s="1">
        <v>43830</v>
      </c>
      <c r="I934" s="3">
        <v>694800</v>
      </c>
      <c r="J934" s="3">
        <v>260550</v>
      </c>
      <c r="K934" s="5">
        <f t="shared" si="30"/>
        <v>27299.516718400064</v>
      </c>
      <c r="L934" s="5">
        <f t="shared" si="31"/>
        <v>10237.318769400023</v>
      </c>
      <c r="M934" s="19" t="s">
        <v>985</v>
      </c>
      <c r="N934" s="45" t="s">
        <v>40</v>
      </c>
      <c r="O934" s="44" t="s">
        <v>919</v>
      </c>
      <c r="P934" s="110">
        <v>17</v>
      </c>
      <c r="Q934" s="48"/>
    </row>
    <row r="935" spans="2:18" ht="30.75" customHeight="1" x14ac:dyDescent="0.25">
      <c r="B935" s="155"/>
      <c r="C935" s="34" t="s">
        <v>815</v>
      </c>
      <c r="D935" s="43" t="s">
        <v>863</v>
      </c>
      <c r="E935" s="45" t="s">
        <v>864</v>
      </c>
      <c r="F935" s="45" t="s">
        <v>1248</v>
      </c>
      <c r="G935" s="1">
        <v>43346</v>
      </c>
      <c r="H935" s="1">
        <v>43955</v>
      </c>
      <c r="I935" s="3">
        <v>16632404</v>
      </c>
      <c r="J935" s="3">
        <v>6237151</v>
      </c>
      <c r="K935" s="5">
        <f t="shared" si="30"/>
        <v>653506.89560331614</v>
      </c>
      <c r="L935" s="5">
        <f t="shared" si="31"/>
        <v>245065.06620565007</v>
      </c>
      <c r="M935" s="19" t="s">
        <v>986</v>
      </c>
      <c r="N935" s="45" t="s">
        <v>63</v>
      </c>
      <c r="O935" s="44" t="s">
        <v>919</v>
      </c>
      <c r="P935" s="110">
        <v>22</v>
      </c>
      <c r="Q935" s="48"/>
    </row>
    <row r="936" spans="2:18" ht="47.25" customHeight="1" x14ac:dyDescent="0.25">
      <c r="B936" s="155"/>
      <c r="C936" s="34" t="s">
        <v>815</v>
      </c>
      <c r="D936" s="43" t="s">
        <v>845</v>
      </c>
      <c r="E936" s="45" t="s">
        <v>865</v>
      </c>
      <c r="F936" s="45" t="s">
        <v>866</v>
      </c>
      <c r="G936" s="1">
        <v>43374</v>
      </c>
      <c r="H936" s="1">
        <v>43723</v>
      </c>
      <c r="I936" s="3">
        <v>157866</v>
      </c>
      <c r="J936" s="3">
        <v>59199</v>
      </c>
      <c r="K936" s="5">
        <f t="shared" si="30"/>
        <v>6202.7425248516756</v>
      </c>
      <c r="L936" s="5">
        <f t="shared" si="31"/>
        <v>2325.9989784291383</v>
      </c>
      <c r="M936" s="19" t="s">
        <v>980</v>
      </c>
      <c r="N936" s="45" t="s">
        <v>72</v>
      </c>
      <c r="O936" s="44" t="s">
        <v>919</v>
      </c>
      <c r="P936" s="110">
        <v>22</v>
      </c>
      <c r="Q936" s="48"/>
    </row>
    <row r="937" spans="2:18" ht="47.25" customHeight="1" x14ac:dyDescent="0.25">
      <c r="B937" s="155"/>
      <c r="C937" s="34" t="s">
        <v>815</v>
      </c>
      <c r="D937" s="43" t="s">
        <v>59</v>
      </c>
      <c r="E937" s="45" t="s">
        <v>1405</v>
      </c>
      <c r="F937" s="45" t="s">
        <v>1410</v>
      </c>
      <c r="G937" s="1">
        <v>43424</v>
      </c>
      <c r="H937" s="1">
        <v>43465</v>
      </c>
      <c r="I937" s="3">
        <v>54000</v>
      </c>
      <c r="J937" s="3">
        <v>20250</v>
      </c>
      <c r="K937" s="5">
        <f t="shared" si="30"/>
        <v>2121.7240972849791</v>
      </c>
      <c r="L937" s="5">
        <f t="shared" si="31"/>
        <v>795.64653648186709</v>
      </c>
      <c r="M937" s="19" t="s">
        <v>972</v>
      </c>
      <c r="N937" s="45" t="s">
        <v>58</v>
      </c>
      <c r="O937" s="44" t="s">
        <v>919</v>
      </c>
      <c r="P937" s="110">
        <v>25</v>
      </c>
      <c r="Q937" s="48"/>
    </row>
    <row r="938" spans="2:18" ht="57.75" customHeight="1" x14ac:dyDescent="0.25">
      <c r="B938" s="155"/>
      <c r="C938" s="34" t="s">
        <v>815</v>
      </c>
      <c r="D938" s="43" t="s">
        <v>1404</v>
      </c>
      <c r="E938" s="45" t="s">
        <v>1406</v>
      </c>
      <c r="F938" s="45" t="s">
        <v>1411</v>
      </c>
      <c r="G938" s="1">
        <v>43497</v>
      </c>
      <c r="H938" s="1">
        <v>44196</v>
      </c>
      <c r="I938" s="3">
        <v>977000</v>
      </c>
      <c r="J938" s="3">
        <v>366375</v>
      </c>
      <c r="K938" s="5">
        <f t="shared" si="30"/>
        <v>38387.489686063418</v>
      </c>
      <c r="L938" s="5">
        <f t="shared" si="31"/>
        <v>14395.30863227378</v>
      </c>
      <c r="M938" s="19" t="s">
        <v>1415</v>
      </c>
      <c r="N938" s="45" t="s">
        <v>104</v>
      </c>
      <c r="O938" s="44" t="s">
        <v>919</v>
      </c>
      <c r="P938" s="110">
        <v>25</v>
      </c>
      <c r="Q938" s="48"/>
    </row>
    <row r="939" spans="2:18" ht="44.25" customHeight="1" x14ac:dyDescent="0.25">
      <c r="B939" s="155"/>
      <c r="C939" s="34" t="s">
        <v>815</v>
      </c>
      <c r="D939" s="43" t="s">
        <v>833</v>
      </c>
      <c r="E939" s="45" t="s">
        <v>1407</v>
      </c>
      <c r="F939" s="45" t="s">
        <v>1412</v>
      </c>
      <c r="G939" s="1">
        <v>43405</v>
      </c>
      <c r="H939" s="1">
        <v>43951</v>
      </c>
      <c r="I939" s="3">
        <v>435000</v>
      </c>
      <c r="J939" s="3">
        <v>163125</v>
      </c>
      <c r="K939" s="5">
        <f t="shared" si="30"/>
        <v>17091.66633924011</v>
      </c>
      <c r="L939" s="5">
        <f t="shared" si="31"/>
        <v>6409.3748772150402</v>
      </c>
      <c r="M939" s="19" t="s">
        <v>982</v>
      </c>
      <c r="N939" s="45" t="s">
        <v>5</v>
      </c>
      <c r="O939" s="44" t="s">
        <v>919</v>
      </c>
      <c r="P939" s="110">
        <v>25</v>
      </c>
      <c r="Q939" s="48"/>
    </row>
    <row r="940" spans="2:18" ht="89.25" customHeight="1" x14ac:dyDescent="0.25">
      <c r="B940" s="155"/>
      <c r="C940" s="34" t="s">
        <v>815</v>
      </c>
      <c r="D940" s="43" t="s">
        <v>859</v>
      </c>
      <c r="E940" s="45" t="s">
        <v>1408</v>
      </c>
      <c r="F940" s="45" t="s">
        <v>1414</v>
      </c>
      <c r="G940" s="1">
        <v>43403</v>
      </c>
      <c r="H940" s="1">
        <v>43920</v>
      </c>
      <c r="I940" s="3">
        <v>400000</v>
      </c>
      <c r="J940" s="3">
        <v>150000</v>
      </c>
      <c r="K940" s="5">
        <f t="shared" si="30"/>
        <v>15716.474794703548</v>
      </c>
      <c r="L940" s="5">
        <f t="shared" si="31"/>
        <v>5893.6780480138304</v>
      </c>
      <c r="M940" s="19" t="s">
        <v>985</v>
      </c>
      <c r="N940" s="45" t="s">
        <v>40</v>
      </c>
      <c r="O940" s="44" t="s">
        <v>919</v>
      </c>
      <c r="P940" s="110">
        <v>23</v>
      </c>
      <c r="Q940" s="48"/>
    </row>
    <row r="941" spans="2:18" ht="51" customHeight="1" x14ac:dyDescent="0.25">
      <c r="B941" s="155"/>
      <c r="C941" s="34" t="s">
        <v>815</v>
      </c>
      <c r="D941" s="43" t="s">
        <v>1293</v>
      </c>
      <c r="E941" s="45" t="s">
        <v>1409</v>
      </c>
      <c r="F941" s="45" t="s">
        <v>1413</v>
      </c>
      <c r="G941" s="1">
        <v>43646</v>
      </c>
      <c r="H941" s="1">
        <v>44377</v>
      </c>
      <c r="I941" s="3">
        <v>498000</v>
      </c>
      <c r="J941" s="3">
        <v>186750</v>
      </c>
      <c r="K941" s="5">
        <f t="shared" si="30"/>
        <v>19567.011119405917</v>
      </c>
      <c r="L941" s="5">
        <f t="shared" si="31"/>
        <v>7337.6291697772185</v>
      </c>
      <c r="M941" s="19" t="s">
        <v>1382</v>
      </c>
      <c r="N941" s="45" t="s">
        <v>104</v>
      </c>
      <c r="O941" s="52" t="s">
        <v>919</v>
      </c>
      <c r="P941" s="110">
        <v>24</v>
      </c>
      <c r="Q941" s="48"/>
      <c r="R941" s="14"/>
    </row>
    <row r="942" spans="2:18" ht="37.5" customHeight="1" x14ac:dyDescent="0.25">
      <c r="B942" s="155"/>
      <c r="C942" s="34" t="s">
        <v>815</v>
      </c>
      <c r="D942" s="43" t="s">
        <v>669</v>
      </c>
      <c r="E942" s="45" t="s">
        <v>1676</v>
      </c>
      <c r="F942" s="45" t="s">
        <v>1690</v>
      </c>
      <c r="G942" s="1">
        <v>43402</v>
      </c>
      <c r="H942" s="1">
        <v>44347</v>
      </c>
      <c r="I942" s="3">
        <v>2291809</v>
      </c>
      <c r="J942" s="3">
        <v>859428</v>
      </c>
      <c r="K942" s="5">
        <f t="shared" si="30"/>
        <v>90047.89595693686</v>
      </c>
      <c r="L942" s="5">
        <f t="shared" si="31"/>
        <v>33767.946249656205</v>
      </c>
      <c r="M942" s="19" t="s">
        <v>978</v>
      </c>
      <c r="N942" s="45" t="s">
        <v>5</v>
      </c>
      <c r="O942" s="44" t="s">
        <v>919</v>
      </c>
      <c r="P942" s="110">
        <v>35</v>
      </c>
      <c r="Q942" s="48"/>
      <c r="R942" s="14"/>
    </row>
    <row r="943" spans="2:18" ht="49.5" customHeight="1" x14ac:dyDescent="0.25">
      <c r="B943" s="155"/>
      <c r="C943" s="34" t="s">
        <v>815</v>
      </c>
      <c r="D943" s="43" t="s">
        <v>669</v>
      </c>
      <c r="E943" s="45" t="s">
        <v>1677</v>
      </c>
      <c r="F943" s="45" t="s">
        <v>1691</v>
      </c>
      <c r="G943" s="1">
        <v>43402</v>
      </c>
      <c r="H943" s="1">
        <v>43982</v>
      </c>
      <c r="I943" s="3">
        <v>2261000</v>
      </c>
      <c r="J943" s="3">
        <v>847875</v>
      </c>
      <c r="K943" s="5">
        <f t="shared" si="30"/>
        <v>88837.373777061803</v>
      </c>
      <c r="L943" s="5">
        <f t="shared" si="31"/>
        <v>33314.015166398174</v>
      </c>
      <c r="M943" s="19" t="s">
        <v>978</v>
      </c>
      <c r="N943" s="45" t="s">
        <v>5</v>
      </c>
      <c r="O943" s="52" t="s">
        <v>919</v>
      </c>
      <c r="P943" s="110">
        <v>32</v>
      </c>
      <c r="Q943" s="48"/>
      <c r="R943" s="14"/>
    </row>
    <row r="944" spans="2:18" ht="49.5" customHeight="1" x14ac:dyDescent="0.25">
      <c r="B944" s="155"/>
      <c r="C944" s="34" t="s">
        <v>815</v>
      </c>
      <c r="D944" s="43" t="s">
        <v>669</v>
      </c>
      <c r="E944" s="45" t="s">
        <v>1678</v>
      </c>
      <c r="F944" s="45" t="s">
        <v>1692</v>
      </c>
      <c r="G944" s="1">
        <v>43402</v>
      </c>
      <c r="H944" s="1">
        <v>44347</v>
      </c>
      <c r="I944" s="3">
        <v>955360</v>
      </c>
      <c r="J944" s="3">
        <v>358260</v>
      </c>
      <c r="K944" s="5">
        <f t="shared" si="30"/>
        <v>37537.228399669955</v>
      </c>
      <c r="L944" s="5">
        <f t="shared" si="31"/>
        <v>14076.460649876233</v>
      </c>
      <c r="M944" s="19" t="s">
        <v>978</v>
      </c>
      <c r="N944" s="45" t="s">
        <v>5</v>
      </c>
      <c r="O944" s="44" t="s">
        <v>919</v>
      </c>
      <c r="P944" s="110">
        <v>25</v>
      </c>
      <c r="Q944" s="48"/>
      <c r="R944" s="14"/>
    </row>
    <row r="945" spans="2:18" ht="75" customHeight="1" x14ac:dyDescent="0.25">
      <c r="B945" s="155"/>
      <c r="C945" s="34" t="s">
        <v>815</v>
      </c>
      <c r="D945" s="43" t="s">
        <v>1674</v>
      </c>
      <c r="E945" s="45" t="s">
        <v>1679</v>
      </c>
      <c r="F945" s="45" t="s">
        <v>1693</v>
      </c>
      <c r="G945" s="1">
        <v>43422</v>
      </c>
      <c r="H945" s="1">
        <v>43799</v>
      </c>
      <c r="I945" s="3">
        <v>1145000</v>
      </c>
      <c r="J945" s="3">
        <v>429375</v>
      </c>
      <c r="K945" s="5">
        <f t="shared" si="30"/>
        <v>44988.409099838907</v>
      </c>
      <c r="L945" s="5">
        <f t="shared" si="31"/>
        <v>16870.653412439591</v>
      </c>
      <c r="M945" s="105" t="s">
        <v>1745</v>
      </c>
      <c r="N945" s="45" t="s">
        <v>72</v>
      </c>
      <c r="O945" s="52" t="s">
        <v>919</v>
      </c>
      <c r="P945" s="110">
        <v>20</v>
      </c>
      <c r="Q945" s="48"/>
      <c r="R945" s="14"/>
    </row>
    <row r="946" spans="2:18" ht="28.5" customHeight="1" x14ac:dyDescent="0.25">
      <c r="B946" s="155"/>
      <c r="C946" s="34" t="s">
        <v>815</v>
      </c>
      <c r="D946" s="43" t="s">
        <v>669</v>
      </c>
      <c r="E946" s="45" t="s">
        <v>1680</v>
      </c>
      <c r="F946" s="45" t="s">
        <v>1694</v>
      </c>
      <c r="G946" s="1">
        <v>43617</v>
      </c>
      <c r="H946" s="1">
        <v>44561</v>
      </c>
      <c r="I946" s="3">
        <v>495000</v>
      </c>
      <c r="J946" s="3">
        <v>185625</v>
      </c>
      <c r="K946" s="5">
        <f t="shared" si="30"/>
        <v>19449.13755844564</v>
      </c>
      <c r="L946" s="5">
        <f t="shared" si="31"/>
        <v>7293.426584417115</v>
      </c>
      <c r="M946" s="19" t="s">
        <v>978</v>
      </c>
      <c r="N946" s="45" t="s">
        <v>5</v>
      </c>
      <c r="O946" s="44" t="s">
        <v>919</v>
      </c>
      <c r="P946" s="110">
        <v>25</v>
      </c>
      <c r="Q946" s="48"/>
      <c r="R946" s="14"/>
    </row>
    <row r="947" spans="2:18" ht="28.5" customHeight="1" x14ac:dyDescent="0.25">
      <c r="B947" s="155"/>
      <c r="C947" s="34" t="s">
        <v>815</v>
      </c>
      <c r="D947" s="43" t="s">
        <v>59</v>
      </c>
      <c r="E947" s="45" t="s">
        <v>1681</v>
      </c>
      <c r="F947" s="45" t="s">
        <v>1695</v>
      </c>
      <c r="G947" s="1">
        <v>43858</v>
      </c>
      <c r="H947" s="1">
        <v>43949</v>
      </c>
      <c r="I947" s="3">
        <v>430000</v>
      </c>
      <c r="J947" s="3">
        <v>161250</v>
      </c>
      <c r="K947" s="5">
        <f t="shared" si="30"/>
        <v>16895.210404306315</v>
      </c>
      <c r="L947" s="5">
        <f t="shared" si="31"/>
        <v>6335.7039016148674</v>
      </c>
      <c r="M947" s="19" t="s">
        <v>972</v>
      </c>
      <c r="N947" s="45" t="s">
        <v>58</v>
      </c>
      <c r="O947" s="52" t="s">
        <v>919</v>
      </c>
      <c r="P947" s="110">
        <v>20</v>
      </c>
      <c r="Q947" s="48"/>
      <c r="R947" s="14"/>
    </row>
    <row r="948" spans="2:18" ht="66.75" customHeight="1" x14ac:dyDescent="0.25">
      <c r="B948" s="155"/>
      <c r="C948" s="34" t="s">
        <v>815</v>
      </c>
      <c r="D948" s="43" t="s">
        <v>3</v>
      </c>
      <c r="E948" s="45" t="s">
        <v>1682</v>
      </c>
      <c r="F948" s="45" t="s">
        <v>1696</v>
      </c>
      <c r="G948" s="1">
        <v>43770</v>
      </c>
      <c r="H948" s="1">
        <v>44135</v>
      </c>
      <c r="I948" s="3">
        <v>2033400</v>
      </c>
      <c r="J948" s="3">
        <v>762525</v>
      </c>
      <c r="K948" s="5">
        <f t="shared" si="30"/>
        <v>79894.699618875486</v>
      </c>
      <c r="L948" s="5">
        <f t="shared" si="31"/>
        <v>29960.512357078307</v>
      </c>
      <c r="M948" s="19" t="s">
        <v>973</v>
      </c>
      <c r="N948" s="45" t="s">
        <v>5</v>
      </c>
      <c r="O948" s="44" t="s">
        <v>919</v>
      </c>
      <c r="P948" s="110">
        <v>25</v>
      </c>
      <c r="Q948" s="48"/>
      <c r="R948" s="14"/>
    </row>
    <row r="949" spans="2:18" ht="87.75" customHeight="1" x14ac:dyDescent="0.25">
      <c r="B949" s="155"/>
      <c r="C949" s="34" t="s">
        <v>815</v>
      </c>
      <c r="D949" s="43" t="s">
        <v>3</v>
      </c>
      <c r="E949" s="45" t="s">
        <v>1683</v>
      </c>
      <c r="F949" s="45" t="s">
        <v>1697</v>
      </c>
      <c r="G949" s="1">
        <v>43770</v>
      </c>
      <c r="H949" s="1">
        <v>44134</v>
      </c>
      <c r="I949" s="3">
        <v>589000</v>
      </c>
      <c r="J949" s="3">
        <v>220875</v>
      </c>
      <c r="K949" s="5">
        <f t="shared" si="30"/>
        <v>23142.509135200973</v>
      </c>
      <c r="L949" s="5">
        <f t="shared" si="31"/>
        <v>8678.4409257003645</v>
      </c>
      <c r="M949" s="19" t="s">
        <v>973</v>
      </c>
      <c r="N949" s="45" t="s">
        <v>5</v>
      </c>
      <c r="O949" s="52" t="s">
        <v>919</v>
      </c>
      <c r="P949" s="110">
        <v>25</v>
      </c>
      <c r="Q949" s="48"/>
      <c r="R949" s="14"/>
    </row>
    <row r="950" spans="2:18" ht="37.5" customHeight="1" x14ac:dyDescent="0.25">
      <c r="B950" s="155"/>
      <c r="C950" s="34" t="s">
        <v>815</v>
      </c>
      <c r="D950" s="43" t="s">
        <v>833</v>
      </c>
      <c r="E950" s="45" t="s">
        <v>1684</v>
      </c>
      <c r="F950" s="45" t="s">
        <v>1698</v>
      </c>
      <c r="G950" s="1">
        <v>43617</v>
      </c>
      <c r="H950" s="1">
        <v>44561</v>
      </c>
      <c r="I950" s="3">
        <v>853172</v>
      </c>
      <c r="J950" s="3">
        <v>319939</v>
      </c>
      <c r="K950" s="5">
        <f t="shared" si="30"/>
        <v>33522.14058386704</v>
      </c>
      <c r="L950" s="5">
        <f t="shared" si="31"/>
        <v>12570.783073356646</v>
      </c>
      <c r="M950" s="106" t="s">
        <v>1982</v>
      </c>
      <c r="N950" s="45" t="s">
        <v>5</v>
      </c>
      <c r="O950" s="44" t="s">
        <v>919</v>
      </c>
      <c r="P950" s="110">
        <v>23</v>
      </c>
      <c r="Q950" s="48"/>
      <c r="R950" s="14"/>
    </row>
    <row r="951" spans="2:18" ht="37.5" customHeight="1" x14ac:dyDescent="0.25">
      <c r="B951" s="155"/>
      <c r="C951" s="34" t="s">
        <v>815</v>
      </c>
      <c r="D951" s="43" t="s">
        <v>669</v>
      </c>
      <c r="E951" s="45" t="s">
        <v>1685</v>
      </c>
      <c r="F951" s="45" t="s">
        <v>1699</v>
      </c>
      <c r="G951" s="1">
        <v>43617</v>
      </c>
      <c r="H951" s="1">
        <v>44561</v>
      </c>
      <c r="I951" s="3">
        <v>824800</v>
      </c>
      <c r="J951" s="3">
        <v>309300</v>
      </c>
      <c r="K951" s="5">
        <f t="shared" si="30"/>
        <v>32407.371026678717</v>
      </c>
      <c r="L951" s="5">
        <f t="shared" si="31"/>
        <v>12152.764135004518</v>
      </c>
      <c r="M951" s="19" t="s">
        <v>978</v>
      </c>
      <c r="N951" s="45" t="s">
        <v>5</v>
      </c>
      <c r="O951" s="52" t="s">
        <v>919</v>
      </c>
      <c r="P951" s="110">
        <v>23</v>
      </c>
      <c r="Q951" s="48"/>
      <c r="R951" s="14"/>
    </row>
    <row r="952" spans="2:18" ht="64.5" customHeight="1" x14ac:dyDescent="0.25">
      <c r="B952" s="155"/>
      <c r="C952" s="34" t="s">
        <v>815</v>
      </c>
      <c r="D952" s="43" t="s">
        <v>1674</v>
      </c>
      <c r="E952" s="45" t="s">
        <v>1686</v>
      </c>
      <c r="F952" s="45" t="s">
        <v>1700</v>
      </c>
      <c r="G952" s="1">
        <v>43646</v>
      </c>
      <c r="H952" s="1">
        <v>44286</v>
      </c>
      <c r="I952" s="3">
        <v>400000</v>
      </c>
      <c r="J952" s="3">
        <v>150000</v>
      </c>
      <c r="K952" s="5">
        <f t="shared" si="30"/>
        <v>15716.474794703548</v>
      </c>
      <c r="L952" s="5">
        <f t="shared" si="31"/>
        <v>5893.6780480138304</v>
      </c>
      <c r="M952" s="105" t="s">
        <v>1745</v>
      </c>
      <c r="N952" s="45" t="s">
        <v>72</v>
      </c>
      <c r="O952" s="44" t="s">
        <v>919</v>
      </c>
      <c r="P952" s="110">
        <v>29</v>
      </c>
      <c r="Q952" s="48"/>
      <c r="R952" s="14"/>
    </row>
    <row r="953" spans="2:18" ht="57" customHeight="1" x14ac:dyDescent="0.25">
      <c r="B953" s="155"/>
      <c r="C953" s="34" t="s">
        <v>815</v>
      </c>
      <c r="D953" s="43" t="s">
        <v>1675</v>
      </c>
      <c r="E953" s="45" t="s">
        <v>1687</v>
      </c>
      <c r="F953" s="45" t="s">
        <v>1701</v>
      </c>
      <c r="G953" s="1">
        <v>43617</v>
      </c>
      <c r="H953" s="1">
        <v>43830</v>
      </c>
      <c r="I953" s="3">
        <v>775000</v>
      </c>
      <c r="J953" s="3">
        <v>290625</v>
      </c>
      <c r="K953" s="5">
        <f t="shared" si="30"/>
        <v>30450.669914738122</v>
      </c>
      <c r="L953" s="5">
        <f t="shared" si="31"/>
        <v>11419.001218026797</v>
      </c>
      <c r="M953" s="106" t="s">
        <v>1983</v>
      </c>
      <c r="N953" s="45" t="s">
        <v>58</v>
      </c>
      <c r="O953" s="52" t="s">
        <v>919</v>
      </c>
      <c r="P953" s="110">
        <v>34</v>
      </c>
      <c r="Q953" s="48"/>
      <c r="R953" s="14"/>
    </row>
    <row r="954" spans="2:18" ht="46.5" customHeight="1" x14ac:dyDescent="0.25">
      <c r="B954" s="155"/>
      <c r="C954" s="34" t="s">
        <v>815</v>
      </c>
      <c r="D954" s="43" t="s">
        <v>863</v>
      </c>
      <c r="E954" s="45" t="s">
        <v>1688</v>
      </c>
      <c r="F954" s="45" t="s">
        <v>1688</v>
      </c>
      <c r="G954" s="1">
        <v>43630</v>
      </c>
      <c r="H954" s="1">
        <v>43890</v>
      </c>
      <c r="I954" s="3">
        <v>3250000</v>
      </c>
      <c r="J954" s="3">
        <v>1218750</v>
      </c>
      <c r="K954" s="5">
        <f t="shared" si="30"/>
        <v>127696.35770696633</v>
      </c>
      <c r="L954" s="5">
        <f t="shared" si="31"/>
        <v>47886.134140112372</v>
      </c>
      <c r="M954" s="19" t="s">
        <v>986</v>
      </c>
      <c r="N954" s="45" t="s">
        <v>63</v>
      </c>
      <c r="O954" s="44" t="s">
        <v>919</v>
      </c>
      <c r="P954" s="110">
        <v>19</v>
      </c>
      <c r="Q954" s="48"/>
      <c r="R954" s="14"/>
    </row>
    <row r="955" spans="2:18" ht="76.5" customHeight="1" x14ac:dyDescent="0.25">
      <c r="B955" s="155"/>
      <c r="C955" s="34" t="s">
        <v>815</v>
      </c>
      <c r="D955" s="43" t="s">
        <v>1675</v>
      </c>
      <c r="E955" s="45" t="s">
        <v>1689</v>
      </c>
      <c r="F955" s="45" t="s">
        <v>1702</v>
      </c>
      <c r="G955" s="1">
        <v>43617</v>
      </c>
      <c r="H955" s="1">
        <v>44196</v>
      </c>
      <c r="I955" s="3">
        <v>1476425</v>
      </c>
      <c r="J955" s="3">
        <v>553659</v>
      </c>
      <c r="K955" s="5">
        <f t="shared" si="30"/>
        <v>58010.490746925461</v>
      </c>
      <c r="L955" s="5">
        <f t="shared" si="31"/>
        <v>21753.919295901927</v>
      </c>
      <c r="M955" s="19" t="s">
        <v>1746</v>
      </c>
      <c r="N955" s="45" t="s">
        <v>58</v>
      </c>
      <c r="O955" s="44" t="s">
        <v>919</v>
      </c>
      <c r="P955" s="110">
        <v>25</v>
      </c>
      <c r="Q955" s="48"/>
      <c r="R955" s="14"/>
    </row>
    <row r="956" spans="2:18" ht="96.75" customHeight="1" x14ac:dyDescent="0.25">
      <c r="B956" s="155"/>
      <c r="C956" s="34" t="s">
        <v>815</v>
      </c>
      <c r="D956" s="43" t="s">
        <v>1675</v>
      </c>
      <c r="E956" s="45" t="s">
        <v>1940</v>
      </c>
      <c r="F956" s="45" t="s">
        <v>1943</v>
      </c>
      <c r="G956" s="1">
        <v>43617</v>
      </c>
      <c r="H956" s="1">
        <v>44196</v>
      </c>
      <c r="I956" s="3">
        <v>788945</v>
      </c>
      <c r="J956" s="3">
        <v>295854</v>
      </c>
      <c r="K956" s="5">
        <f t="shared" si="30"/>
        <v>30998.585517268475</v>
      </c>
      <c r="L956" s="5">
        <f t="shared" si="31"/>
        <v>11624.454834780559</v>
      </c>
      <c r="M956" s="106" t="s">
        <v>1984</v>
      </c>
      <c r="N956" s="45" t="s">
        <v>58</v>
      </c>
      <c r="O956" s="44" t="s">
        <v>919</v>
      </c>
      <c r="P956" s="148">
        <v>34</v>
      </c>
      <c r="Q956" s="48"/>
      <c r="R956" s="14"/>
    </row>
    <row r="957" spans="2:18" ht="69" customHeight="1" x14ac:dyDescent="0.25">
      <c r="B957" s="155"/>
      <c r="C957" s="34" t="s">
        <v>815</v>
      </c>
      <c r="D957" s="43" t="s">
        <v>3</v>
      </c>
      <c r="E957" s="45" t="s">
        <v>1941</v>
      </c>
      <c r="F957" s="45" t="s">
        <v>1944</v>
      </c>
      <c r="G957" s="1">
        <v>43983</v>
      </c>
      <c r="H957" s="1">
        <v>44196</v>
      </c>
      <c r="I957" s="3">
        <v>280000</v>
      </c>
      <c r="J957" s="3">
        <v>105000</v>
      </c>
      <c r="K957" s="5">
        <f t="shared" si="30"/>
        <v>11001.532356292484</v>
      </c>
      <c r="L957" s="5">
        <f t="shared" si="31"/>
        <v>4125.5746336096809</v>
      </c>
      <c r="M957" s="106" t="s">
        <v>973</v>
      </c>
      <c r="N957" s="45" t="s">
        <v>5</v>
      </c>
      <c r="O957" s="44" t="s">
        <v>919</v>
      </c>
      <c r="P957" s="148">
        <v>23</v>
      </c>
      <c r="Q957" s="48"/>
      <c r="R957" s="14"/>
    </row>
    <row r="958" spans="2:18" ht="54.75" customHeight="1" x14ac:dyDescent="0.25">
      <c r="B958" s="155"/>
      <c r="C958" s="34" t="s">
        <v>815</v>
      </c>
      <c r="D958" s="43" t="s">
        <v>199</v>
      </c>
      <c r="E958" s="45" t="s">
        <v>1942</v>
      </c>
      <c r="F958" s="45" t="s">
        <v>1945</v>
      </c>
      <c r="G958" s="1">
        <v>43861</v>
      </c>
      <c r="H958" s="1">
        <v>44469</v>
      </c>
      <c r="I958" s="3">
        <v>4100000</v>
      </c>
      <c r="J958" s="3">
        <v>1537500</v>
      </c>
      <c r="K958" s="5">
        <f t="shared" si="30"/>
        <v>161093.86664571136</v>
      </c>
      <c r="L958" s="5">
        <f t="shared" si="31"/>
        <v>60410.199992141759</v>
      </c>
      <c r="M958" s="106" t="s">
        <v>1725</v>
      </c>
      <c r="N958" s="45" t="s">
        <v>58</v>
      </c>
      <c r="O958" s="44" t="s">
        <v>919</v>
      </c>
      <c r="P958" s="148">
        <v>24</v>
      </c>
      <c r="Q958" s="48"/>
      <c r="R958" s="14"/>
    </row>
    <row r="959" spans="2:18" ht="81.75" customHeight="1" x14ac:dyDescent="0.25">
      <c r="B959" s="155"/>
      <c r="C959" s="34" t="s">
        <v>815</v>
      </c>
      <c r="D959" s="43" t="s">
        <v>2086</v>
      </c>
      <c r="E959" s="45" t="s">
        <v>2092</v>
      </c>
      <c r="F959" s="45" t="s">
        <v>2103</v>
      </c>
      <c r="G959" s="1">
        <v>44075</v>
      </c>
      <c r="H959" s="1">
        <v>44407</v>
      </c>
      <c r="I959" s="3">
        <v>1106000</v>
      </c>
      <c r="J959" s="3">
        <v>414750</v>
      </c>
      <c r="K959" s="5">
        <f t="shared" si="30"/>
        <v>43456.052807355307</v>
      </c>
      <c r="L959" s="5">
        <f t="shared" si="31"/>
        <v>16296.019802758241</v>
      </c>
      <c r="M959" s="106" t="s">
        <v>2209</v>
      </c>
      <c r="N959" s="125" t="s">
        <v>48</v>
      </c>
      <c r="O959" s="44" t="s">
        <v>919</v>
      </c>
      <c r="P959" s="148">
        <v>26</v>
      </c>
      <c r="Q959" s="48"/>
      <c r="R959" s="14"/>
    </row>
    <row r="960" spans="2:18" ht="93.75" customHeight="1" x14ac:dyDescent="0.25">
      <c r="B960" s="155"/>
      <c r="C960" s="34" t="s">
        <v>815</v>
      </c>
      <c r="D960" s="43" t="s">
        <v>199</v>
      </c>
      <c r="E960" s="45" t="s">
        <v>2093</v>
      </c>
      <c r="F960" s="45" t="s">
        <v>2104</v>
      </c>
      <c r="G960" s="1">
        <v>44104</v>
      </c>
      <c r="H960" s="1">
        <v>44286</v>
      </c>
      <c r="I960" s="3">
        <v>883000</v>
      </c>
      <c r="J960" s="3">
        <v>331125</v>
      </c>
      <c r="K960" s="5">
        <f t="shared" si="30"/>
        <v>34694.118109308081</v>
      </c>
      <c r="L960" s="5">
        <f t="shared" si="31"/>
        <v>13010.29429099053</v>
      </c>
      <c r="M960" s="106" t="s">
        <v>1725</v>
      </c>
      <c r="N960" s="125" t="s">
        <v>58</v>
      </c>
      <c r="O960" s="44" t="s">
        <v>919</v>
      </c>
      <c r="P960" s="148">
        <v>29</v>
      </c>
      <c r="Q960" s="48"/>
      <c r="R960" s="14"/>
    </row>
    <row r="961" spans="2:20" ht="54.75" customHeight="1" x14ac:dyDescent="0.25">
      <c r="B961" s="155"/>
      <c r="C961" s="34" t="s">
        <v>815</v>
      </c>
      <c r="D961" s="43" t="s">
        <v>833</v>
      </c>
      <c r="E961" s="45" t="s">
        <v>2089</v>
      </c>
      <c r="F961" s="45" t="s">
        <v>2105</v>
      </c>
      <c r="G961" s="1">
        <v>43945</v>
      </c>
      <c r="H961" s="1">
        <v>44742</v>
      </c>
      <c r="I961" s="3">
        <v>550000</v>
      </c>
      <c r="J961" s="3">
        <v>206250</v>
      </c>
      <c r="K961" s="5">
        <f t="shared" si="30"/>
        <v>21610.15284271738</v>
      </c>
      <c r="L961" s="5">
        <f t="shared" si="31"/>
        <v>8103.807316019017</v>
      </c>
      <c r="M961" s="106" t="s">
        <v>982</v>
      </c>
      <c r="N961" s="125" t="s">
        <v>5</v>
      </c>
      <c r="O961" s="44" t="s">
        <v>919</v>
      </c>
      <c r="P961" s="148">
        <v>25</v>
      </c>
      <c r="Q961" s="48"/>
      <c r="R961" s="14"/>
    </row>
    <row r="962" spans="2:20" ht="57.75" customHeight="1" x14ac:dyDescent="0.25">
      <c r="B962" s="155"/>
      <c r="C962" s="34" t="s">
        <v>815</v>
      </c>
      <c r="D962" s="43" t="s">
        <v>833</v>
      </c>
      <c r="E962" s="45" t="s">
        <v>2090</v>
      </c>
      <c r="F962" s="45" t="s">
        <v>2106</v>
      </c>
      <c r="G962" s="1">
        <v>43945</v>
      </c>
      <c r="H962" s="1">
        <v>44742</v>
      </c>
      <c r="I962" s="3">
        <v>700000</v>
      </c>
      <c r="J962" s="3">
        <v>262500</v>
      </c>
      <c r="K962" s="5">
        <f t="shared" si="30"/>
        <v>27503.830890731209</v>
      </c>
      <c r="L962" s="5">
        <f t="shared" si="31"/>
        <v>10313.936584024203</v>
      </c>
      <c r="M962" s="106" t="s">
        <v>982</v>
      </c>
      <c r="N962" s="125" t="s">
        <v>5</v>
      </c>
      <c r="O962" s="44" t="s">
        <v>919</v>
      </c>
      <c r="P962" s="148">
        <v>25</v>
      </c>
      <c r="Q962" s="48"/>
      <c r="R962" s="14"/>
    </row>
    <row r="963" spans="2:20" ht="46.5" customHeight="1" x14ac:dyDescent="0.25">
      <c r="B963" s="155"/>
      <c r="C963" s="34" t="s">
        <v>815</v>
      </c>
      <c r="D963" s="43" t="s">
        <v>1675</v>
      </c>
      <c r="E963" s="45" t="s">
        <v>2088</v>
      </c>
      <c r="F963" s="45" t="s">
        <v>2107</v>
      </c>
      <c r="G963" s="1">
        <v>43948</v>
      </c>
      <c r="H963" s="1">
        <v>44561</v>
      </c>
      <c r="I963" s="3">
        <v>598900</v>
      </c>
      <c r="J963" s="3">
        <v>224587</v>
      </c>
      <c r="K963" s="5">
        <f t="shared" si="30"/>
        <v>23531.491886369888</v>
      </c>
      <c r="L963" s="5">
        <f t="shared" si="31"/>
        <v>8824.2898117952136</v>
      </c>
      <c r="M963" s="106" t="s">
        <v>1746</v>
      </c>
      <c r="N963" s="125" t="s">
        <v>58</v>
      </c>
      <c r="O963" s="44" t="s">
        <v>919</v>
      </c>
      <c r="P963" s="148">
        <v>26</v>
      </c>
      <c r="Q963" s="48"/>
      <c r="R963" s="14"/>
    </row>
    <row r="964" spans="2:20" ht="49.5" customHeight="1" x14ac:dyDescent="0.25">
      <c r="B964" s="155"/>
      <c r="C964" s="34" t="s">
        <v>815</v>
      </c>
      <c r="D964" s="43" t="s">
        <v>669</v>
      </c>
      <c r="E964" s="45" t="s">
        <v>2091</v>
      </c>
      <c r="F964" s="45" t="s">
        <v>2108</v>
      </c>
      <c r="G964" s="1">
        <v>43949</v>
      </c>
      <c r="H964" s="1">
        <v>44926</v>
      </c>
      <c r="I964" s="3">
        <v>1999900</v>
      </c>
      <c r="J964" s="3">
        <v>749962</v>
      </c>
      <c r="K964" s="5">
        <f t="shared" si="30"/>
        <v>78578.444854819056</v>
      </c>
      <c r="L964" s="5">
        <f t="shared" si="31"/>
        <v>29466.897174963655</v>
      </c>
      <c r="M964" s="106" t="s">
        <v>978</v>
      </c>
      <c r="N964" s="125" t="s">
        <v>5</v>
      </c>
      <c r="O964" s="44" t="s">
        <v>919</v>
      </c>
      <c r="P964" s="148">
        <v>35</v>
      </c>
      <c r="Q964" s="48"/>
      <c r="R964" s="14"/>
    </row>
    <row r="965" spans="2:20" ht="46.5" customHeight="1" x14ac:dyDescent="0.25">
      <c r="B965" s="155"/>
      <c r="C965" s="34" t="s">
        <v>815</v>
      </c>
      <c r="D965" s="43" t="s">
        <v>863</v>
      </c>
      <c r="E965" s="45" t="s">
        <v>2095</v>
      </c>
      <c r="F965" s="45" t="s">
        <v>2095</v>
      </c>
      <c r="G965" s="1">
        <v>43951</v>
      </c>
      <c r="H965" s="1">
        <v>44196</v>
      </c>
      <c r="I965" s="3">
        <v>3030000</v>
      </c>
      <c r="J965" s="3">
        <v>1136250</v>
      </c>
      <c r="K965" s="5">
        <f t="shared" si="30"/>
        <v>119052.29656987937</v>
      </c>
      <c r="L965" s="5">
        <f t="shared" si="31"/>
        <v>44644.611213704768</v>
      </c>
      <c r="M965" s="106" t="s">
        <v>986</v>
      </c>
      <c r="N965" s="125" t="s">
        <v>63</v>
      </c>
      <c r="O965" s="44" t="s">
        <v>919</v>
      </c>
      <c r="P965" s="148">
        <v>20</v>
      </c>
      <c r="Q965" s="48"/>
      <c r="R965" s="14"/>
    </row>
    <row r="966" spans="2:20" ht="69" customHeight="1" x14ac:dyDescent="0.25">
      <c r="B966" s="155"/>
      <c r="C966" s="34" t="s">
        <v>815</v>
      </c>
      <c r="D966" s="43" t="s">
        <v>736</v>
      </c>
      <c r="E966" s="45" t="s">
        <v>2094</v>
      </c>
      <c r="F966" s="45" t="s">
        <v>2109</v>
      </c>
      <c r="G966" s="1">
        <v>43949</v>
      </c>
      <c r="H966" s="1">
        <v>44926</v>
      </c>
      <c r="I966" s="3">
        <v>1450000</v>
      </c>
      <c r="J966" s="3">
        <v>543750</v>
      </c>
      <c r="K966" s="5">
        <f t="shared" si="30"/>
        <v>56972.221130800361</v>
      </c>
      <c r="L966" s="5">
        <f t="shared" si="31"/>
        <v>21364.582924050133</v>
      </c>
      <c r="M966" s="106" t="s">
        <v>983</v>
      </c>
      <c r="N966" s="125" t="s">
        <v>9</v>
      </c>
      <c r="O966" s="44" t="s">
        <v>919</v>
      </c>
      <c r="P966" s="148">
        <v>19</v>
      </c>
      <c r="Q966" s="48"/>
      <c r="R966" s="14"/>
    </row>
    <row r="967" spans="2:20" ht="90.75" customHeight="1" x14ac:dyDescent="0.25">
      <c r="B967" s="155"/>
      <c r="C967" s="34" t="s">
        <v>815</v>
      </c>
      <c r="D967" s="43" t="s">
        <v>1675</v>
      </c>
      <c r="E967" s="45" t="s">
        <v>2096</v>
      </c>
      <c r="F967" s="45" t="s">
        <v>2110</v>
      </c>
      <c r="G967" s="1">
        <v>44044</v>
      </c>
      <c r="H967" s="1">
        <v>44561</v>
      </c>
      <c r="I967" s="3">
        <v>19399200</v>
      </c>
      <c r="J967" s="3">
        <v>7274700</v>
      </c>
      <c r="K967" s="5">
        <f t="shared" si="30"/>
        <v>762217.59459353262</v>
      </c>
      <c r="L967" s="5">
        <f t="shared" si="31"/>
        <v>285831.59797257476</v>
      </c>
      <c r="M967" s="106" t="s">
        <v>1746</v>
      </c>
      <c r="N967" s="125" t="s">
        <v>58</v>
      </c>
      <c r="O967" s="44" t="s">
        <v>919</v>
      </c>
      <c r="P967" s="148">
        <v>26</v>
      </c>
      <c r="Q967" s="48"/>
      <c r="R967" s="14"/>
    </row>
    <row r="968" spans="2:20" ht="53.25" customHeight="1" x14ac:dyDescent="0.25">
      <c r="B968" s="155"/>
      <c r="C968" s="34" t="s">
        <v>815</v>
      </c>
      <c r="D968" s="43" t="s">
        <v>1769</v>
      </c>
      <c r="E968" s="45" t="s">
        <v>2087</v>
      </c>
      <c r="F968" s="45" t="s">
        <v>2111</v>
      </c>
      <c r="G968" s="1">
        <v>44105</v>
      </c>
      <c r="H968" s="1">
        <v>44469</v>
      </c>
      <c r="I968" s="3">
        <v>493000</v>
      </c>
      <c r="J968" s="3">
        <v>184875</v>
      </c>
      <c r="K968" s="5">
        <f t="shared" si="30"/>
        <v>19370.555184472123</v>
      </c>
      <c r="L968" s="5">
        <f t="shared" si="31"/>
        <v>7263.9581941770457</v>
      </c>
      <c r="M968" s="106" t="s">
        <v>2210</v>
      </c>
      <c r="N968" s="125" t="s">
        <v>104</v>
      </c>
      <c r="O968" s="44" t="s">
        <v>919</v>
      </c>
      <c r="P968" s="148">
        <v>24</v>
      </c>
      <c r="Q968" s="48"/>
      <c r="R968" s="14"/>
    </row>
    <row r="969" spans="2:20" ht="54" customHeight="1" x14ac:dyDescent="0.25">
      <c r="B969" s="155"/>
      <c r="C969" s="34" t="s">
        <v>815</v>
      </c>
      <c r="D969" s="43" t="s">
        <v>736</v>
      </c>
      <c r="E969" s="45" t="s">
        <v>2405</v>
      </c>
      <c r="F969" s="45" t="s">
        <v>853</v>
      </c>
      <c r="G969" s="1">
        <v>43767</v>
      </c>
      <c r="H969" s="1">
        <v>44895</v>
      </c>
      <c r="I969" s="3">
        <v>4514784</v>
      </c>
      <c r="J969" s="3">
        <v>1693044</v>
      </c>
      <c r="K969" s="5">
        <f t="shared" si="30"/>
        <v>177391.22234882714</v>
      </c>
      <c r="L969" s="5">
        <f t="shared" si="31"/>
        <v>66521.708380810189</v>
      </c>
      <c r="M969" s="106" t="s">
        <v>983</v>
      </c>
      <c r="N969" s="125" t="s">
        <v>9</v>
      </c>
      <c r="O969" s="44" t="s">
        <v>919</v>
      </c>
      <c r="P969" s="148">
        <v>24</v>
      </c>
      <c r="Q969" s="48"/>
      <c r="R969" s="14"/>
    </row>
    <row r="970" spans="2:20" ht="90.75" customHeight="1" x14ac:dyDescent="0.25">
      <c r="B970" s="155"/>
      <c r="C970" s="34" t="s">
        <v>815</v>
      </c>
      <c r="D970" s="43" t="s">
        <v>1675</v>
      </c>
      <c r="E970" s="45" t="s">
        <v>2406</v>
      </c>
      <c r="F970" s="45" t="s">
        <v>2413</v>
      </c>
      <c r="G970" s="1">
        <v>44440</v>
      </c>
      <c r="H970" s="1">
        <v>44926</v>
      </c>
      <c r="I970" s="3">
        <v>5150000</v>
      </c>
      <c r="J970" s="3">
        <v>1931250</v>
      </c>
      <c r="K970" s="5">
        <f t="shared" si="30"/>
        <v>202349.61298180817</v>
      </c>
      <c r="L970" s="5">
        <f t="shared" si="31"/>
        <v>75881.104868178067</v>
      </c>
      <c r="M970" s="106" t="s">
        <v>2446</v>
      </c>
      <c r="N970" s="125" t="s">
        <v>58</v>
      </c>
      <c r="O970" s="44" t="s">
        <v>919</v>
      </c>
      <c r="P970" s="148">
        <v>35</v>
      </c>
      <c r="Q970" s="48"/>
      <c r="R970" s="14"/>
    </row>
    <row r="971" spans="2:20" ht="39.75" customHeight="1" x14ac:dyDescent="0.25">
      <c r="B971" s="155"/>
      <c r="C971" s="34" t="s">
        <v>815</v>
      </c>
      <c r="D971" s="43" t="s">
        <v>2234</v>
      </c>
      <c r="E971" s="45" t="s">
        <v>2407</v>
      </c>
      <c r="F971" s="45" t="s">
        <v>2414</v>
      </c>
      <c r="G971" s="1">
        <v>44126</v>
      </c>
      <c r="H971" s="1">
        <v>44286</v>
      </c>
      <c r="I971" s="3">
        <v>300000</v>
      </c>
      <c r="J971" s="3">
        <v>112500</v>
      </c>
      <c r="K971" s="5">
        <f t="shared" si="30"/>
        <v>11787.356096027661</v>
      </c>
      <c r="L971" s="5">
        <f t="shared" si="31"/>
        <v>4420.2585360103731</v>
      </c>
      <c r="M971" s="106" t="s">
        <v>971</v>
      </c>
      <c r="N971" s="125" t="s">
        <v>48</v>
      </c>
      <c r="O971" s="44" t="s">
        <v>919</v>
      </c>
      <c r="P971" s="148">
        <v>19</v>
      </c>
      <c r="Q971" s="48"/>
      <c r="R971" s="14"/>
    </row>
    <row r="972" spans="2:20" ht="70.5" customHeight="1" x14ac:dyDescent="0.25">
      <c r="B972" s="155"/>
      <c r="C972" s="34" t="s">
        <v>815</v>
      </c>
      <c r="D972" s="43" t="s">
        <v>199</v>
      </c>
      <c r="E972" s="45" t="s">
        <v>2408</v>
      </c>
      <c r="F972" s="45" t="s">
        <v>2415</v>
      </c>
      <c r="G972" s="1">
        <v>44256</v>
      </c>
      <c r="H972" s="1">
        <v>44439</v>
      </c>
      <c r="I972" s="3">
        <v>430000</v>
      </c>
      <c r="J972" s="3">
        <v>161250</v>
      </c>
      <c r="K972" s="5">
        <f t="shared" si="30"/>
        <v>16895.210404306315</v>
      </c>
      <c r="L972" s="5">
        <f t="shared" si="31"/>
        <v>6335.7039016148674</v>
      </c>
      <c r="M972" s="106" t="s">
        <v>1725</v>
      </c>
      <c r="N972" s="125" t="s">
        <v>58</v>
      </c>
      <c r="O972" s="44" t="s">
        <v>919</v>
      </c>
      <c r="P972" s="148">
        <v>25</v>
      </c>
      <c r="Q972" s="48"/>
      <c r="R972" s="14"/>
    </row>
    <row r="973" spans="2:20" ht="40.5" customHeight="1" thickBot="1" x14ac:dyDescent="0.3">
      <c r="B973" s="156"/>
      <c r="C973" s="140" t="s">
        <v>815</v>
      </c>
      <c r="D973" s="87" t="s">
        <v>863</v>
      </c>
      <c r="E973" s="72" t="s">
        <v>2409</v>
      </c>
      <c r="F973" s="72" t="s">
        <v>2409</v>
      </c>
      <c r="G973" s="73">
        <v>44166</v>
      </c>
      <c r="H973" s="73">
        <v>44563</v>
      </c>
      <c r="I973" s="74">
        <v>745000</v>
      </c>
      <c r="J973" s="74">
        <v>279375</v>
      </c>
      <c r="K973" s="88">
        <f t="shared" si="30"/>
        <v>29271.934305135357</v>
      </c>
      <c r="L973" s="141">
        <f t="shared" si="31"/>
        <v>10976.97536442576</v>
      </c>
      <c r="M973" s="139" t="s">
        <v>986</v>
      </c>
      <c r="N973" s="146" t="s">
        <v>63</v>
      </c>
      <c r="O973" s="89" t="s">
        <v>919</v>
      </c>
      <c r="P973" s="149">
        <v>18</v>
      </c>
      <c r="Q973" s="48"/>
      <c r="R973" s="14"/>
    </row>
    <row r="974" spans="2:20" ht="64.5" x14ac:dyDescent="0.25">
      <c r="B974" s="157" t="s">
        <v>1952</v>
      </c>
      <c r="C974" s="39" t="s">
        <v>867</v>
      </c>
      <c r="D974" s="42" t="s">
        <v>765</v>
      </c>
      <c r="E974" s="50" t="s">
        <v>868</v>
      </c>
      <c r="F974" s="91" t="s">
        <v>1249</v>
      </c>
      <c r="G974" s="62">
        <v>42326</v>
      </c>
      <c r="H974" s="62">
        <v>42398</v>
      </c>
      <c r="I974" s="63">
        <v>142976</v>
      </c>
      <c r="J974" s="63">
        <v>107232</v>
      </c>
      <c r="K974" s="12">
        <f t="shared" si="30"/>
        <v>5617.6967506188357</v>
      </c>
      <c r="L974" s="12">
        <f t="shared" ref="L974:L991" si="32">J974/$R$3</f>
        <v>4213.2725629641272</v>
      </c>
      <c r="M974" s="90" t="s">
        <v>965</v>
      </c>
      <c r="N974" s="65" t="s">
        <v>150</v>
      </c>
      <c r="O974" s="49" t="s">
        <v>919</v>
      </c>
      <c r="P974" s="113" t="s">
        <v>987</v>
      </c>
      <c r="Q974" s="48"/>
      <c r="R974" s="107"/>
    </row>
    <row r="975" spans="2:20" ht="42" customHeight="1" x14ac:dyDescent="0.25">
      <c r="B975" s="158"/>
      <c r="C975" s="34" t="s">
        <v>867</v>
      </c>
      <c r="D975" s="43" t="s">
        <v>765</v>
      </c>
      <c r="E975" s="45" t="s">
        <v>869</v>
      </c>
      <c r="F975" s="45" t="s">
        <v>870</v>
      </c>
      <c r="G975" s="1">
        <v>42377</v>
      </c>
      <c r="H975" s="1">
        <v>42735</v>
      </c>
      <c r="I975" s="3">
        <v>544000</v>
      </c>
      <c r="J975" s="3">
        <v>408000</v>
      </c>
      <c r="K975" s="5">
        <f t="shared" si="30"/>
        <v>21374.405720796825</v>
      </c>
      <c r="L975" s="5">
        <f t="shared" si="32"/>
        <v>16030.804290597618</v>
      </c>
      <c r="M975" s="20" t="s">
        <v>965</v>
      </c>
      <c r="N975" s="46" t="s">
        <v>150</v>
      </c>
      <c r="O975" s="44" t="s">
        <v>919</v>
      </c>
      <c r="P975" s="114" t="s">
        <v>987</v>
      </c>
      <c r="Q975" s="48"/>
      <c r="R975" s="107"/>
      <c r="T975" s="61"/>
    </row>
    <row r="976" spans="2:20" ht="51.75" x14ac:dyDescent="0.25">
      <c r="B976" s="158"/>
      <c r="C976" s="34" t="s">
        <v>867</v>
      </c>
      <c r="D976" s="43" t="s">
        <v>765</v>
      </c>
      <c r="E976" s="45" t="s">
        <v>871</v>
      </c>
      <c r="F976" s="45" t="s">
        <v>872</v>
      </c>
      <c r="G976" s="1">
        <v>42310</v>
      </c>
      <c r="H976" s="1">
        <v>42734</v>
      </c>
      <c r="I976" s="3">
        <v>2200000</v>
      </c>
      <c r="J976" s="3">
        <v>1650000</v>
      </c>
      <c r="K976" s="5">
        <f t="shared" si="30"/>
        <v>86440.611370869519</v>
      </c>
      <c r="L976" s="5">
        <f t="shared" si="32"/>
        <v>64830.458528152136</v>
      </c>
      <c r="M976" s="20" t="s">
        <v>965</v>
      </c>
      <c r="N976" s="46" t="s">
        <v>150</v>
      </c>
      <c r="O976" s="44" t="s">
        <v>919</v>
      </c>
      <c r="P976" s="114" t="s">
        <v>987</v>
      </c>
      <c r="Q976" s="48"/>
      <c r="R976" s="107"/>
    </row>
    <row r="977" spans="2:18" ht="39" x14ac:dyDescent="0.25">
      <c r="B977" s="158"/>
      <c r="C977" s="34" t="s">
        <v>867</v>
      </c>
      <c r="D977" s="43" t="s">
        <v>765</v>
      </c>
      <c r="E977" s="45" t="s">
        <v>873</v>
      </c>
      <c r="F977" s="45" t="s">
        <v>874</v>
      </c>
      <c r="G977" s="1">
        <v>42310</v>
      </c>
      <c r="H977" s="1">
        <v>42734</v>
      </c>
      <c r="I977" s="3">
        <v>811000</v>
      </c>
      <c r="J977" s="3">
        <v>608250</v>
      </c>
      <c r="K977" s="5">
        <f t="shared" si="30"/>
        <v>31865.152646261442</v>
      </c>
      <c r="L977" s="5">
        <f t="shared" si="32"/>
        <v>23898.864484696081</v>
      </c>
      <c r="M977" s="20" t="s">
        <v>965</v>
      </c>
      <c r="N977" s="46" t="s">
        <v>150</v>
      </c>
      <c r="O977" s="44" t="s">
        <v>919</v>
      </c>
      <c r="P977" s="114" t="s">
        <v>987</v>
      </c>
      <c r="Q977" s="48"/>
      <c r="R977" s="47"/>
    </row>
    <row r="978" spans="2:18" ht="51.75" x14ac:dyDescent="0.25">
      <c r="B978" s="158"/>
      <c r="C978" s="34" t="s">
        <v>867</v>
      </c>
      <c r="D978" s="43" t="s">
        <v>765</v>
      </c>
      <c r="E978" s="45" t="s">
        <v>875</v>
      </c>
      <c r="F978" s="45" t="s">
        <v>876</v>
      </c>
      <c r="G978" s="1">
        <v>42401</v>
      </c>
      <c r="H978" s="1">
        <v>42734</v>
      </c>
      <c r="I978" s="3">
        <v>980000</v>
      </c>
      <c r="J978" s="3">
        <v>735000</v>
      </c>
      <c r="K978" s="5">
        <f t="shared" si="30"/>
        <v>38505.363247023692</v>
      </c>
      <c r="L978" s="5">
        <f t="shared" si="32"/>
        <v>28879.022435267769</v>
      </c>
      <c r="M978" s="20" t="s">
        <v>965</v>
      </c>
      <c r="N978" s="46" t="s">
        <v>150</v>
      </c>
      <c r="O978" s="44" t="s">
        <v>919</v>
      </c>
      <c r="P978" s="114" t="s">
        <v>987</v>
      </c>
      <c r="Q978" s="48"/>
      <c r="R978" s="47"/>
    </row>
    <row r="979" spans="2:18" ht="51.75" x14ac:dyDescent="0.25">
      <c r="B979" s="158"/>
      <c r="C979" s="34" t="s">
        <v>867</v>
      </c>
      <c r="D979" s="43" t="s">
        <v>765</v>
      </c>
      <c r="E979" s="45" t="s">
        <v>877</v>
      </c>
      <c r="F979" s="45" t="s">
        <v>878</v>
      </c>
      <c r="G979" s="1">
        <v>42416</v>
      </c>
      <c r="H979" s="1">
        <v>43861</v>
      </c>
      <c r="I979" s="3">
        <v>1910000</v>
      </c>
      <c r="J979" s="3">
        <v>1432500</v>
      </c>
      <c r="K979" s="5">
        <f t="shared" si="30"/>
        <v>75046.167144709441</v>
      </c>
      <c r="L979" s="5">
        <f t="shared" si="32"/>
        <v>56284.625358532081</v>
      </c>
      <c r="M979" s="20" t="s">
        <v>965</v>
      </c>
      <c r="N979" s="46" t="s">
        <v>150</v>
      </c>
      <c r="O979" s="44" t="s">
        <v>919</v>
      </c>
      <c r="P979" s="114" t="s">
        <v>987</v>
      </c>
      <c r="Q979" s="48"/>
      <c r="R979" s="47"/>
    </row>
    <row r="980" spans="2:18" ht="51.75" x14ac:dyDescent="0.25">
      <c r="B980" s="158"/>
      <c r="C980" s="34" t="s">
        <v>867</v>
      </c>
      <c r="D980" s="43" t="s">
        <v>765</v>
      </c>
      <c r="E980" s="45" t="s">
        <v>879</v>
      </c>
      <c r="F980" s="45" t="s">
        <v>880</v>
      </c>
      <c r="G980" s="1">
        <v>42334</v>
      </c>
      <c r="H980" s="1">
        <v>42417</v>
      </c>
      <c r="I980" s="3">
        <v>30000</v>
      </c>
      <c r="J980" s="3">
        <v>22500</v>
      </c>
      <c r="K980" s="5">
        <f t="shared" si="30"/>
        <v>1178.7356096027661</v>
      </c>
      <c r="L980" s="5">
        <f t="shared" si="32"/>
        <v>884.05170720207457</v>
      </c>
      <c r="M980" s="20" t="s">
        <v>965</v>
      </c>
      <c r="N980" s="46" t="s">
        <v>150</v>
      </c>
      <c r="O980" s="44" t="s">
        <v>919</v>
      </c>
      <c r="P980" s="114" t="s">
        <v>987</v>
      </c>
      <c r="Q980" s="48"/>
      <c r="R980" s="47"/>
    </row>
    <row r="981" spans="2:18" ht="60" customHeight="1" x14ac:dyDescent="0.25">
      <c r="B981" s="158"/>
      <c r="C981" s="34" t="s">
        <v>867</v>
      </c>
      <c r="D981" s="43" t="s">
        <v>765</v>
      </c>
      <c r="E981" s="45" t="s">
        <v>881</v>
      </c>
      <c r="F981" s="45" t="s">
        <v>1250</v>
      </c>
      <c r="G981" s="1">
        <v>42478</v>
      </c>
      <c r="H981" s="1">
        <v>42582</v>
      </c>
      <c r="I981" s="3">
        <v>1750000</v>
      </c>
      <c r="J981" s="3">
        <v>1312500</v>
      </c>
      <c r="K981" s="5">
        <f t="shared" si="30"/>
        <v>68759.577226828027</v>
      </c>
      <c r="L981" s="5">
        <f t="shared" si="32"/>
        <v>51569.682920121013</v>
      </c>
      <c r="M981" s="20" t="s">
        <v>965</v>
      </c>
      <c r="N981" s="46" t="s">
        <v>150</v>
      </c>
      <c r="O981" s="44" t="s">
        <v>919</v>
      </c>
      <c r="P981" s="114" t="s">
        <v>987</v>
      </c>
      <c r="Q981" s="48"/>
      <c r="R981" s="47"/>
    </row>
    <row r="982" spans="2:18" ht="78" customHeight="1" x14ac:dyDescent="0.25">
      <c r="B982" s="158"/>
      <c r="C982" s="34" t="s">
        <v>867</v>
      </c>
      <c r="D982" s="43" t="s">
        <v>765</v>
      </c>
      <c r="E982" s="45" t="s">
        <v>882</v>
      </c>
      <c r="F982" s="56" t="s">
        <v>1251</v>
      </c>
      <c r="G982" s="1">
        <v>42537</v>
      </c>
      <c r="H982" s="1">
        <v>43100</v>
      </c>
      <c r="I982" s="3">
        <v>40000</v>
      </c>
      <c r="J982" s="3">
        <v>30000</v>
      </c>
      <c r="K982" s="5">
        <f t="shared" si="30"/>
        <v>1571.6474794703547</v>
      </c>
      <c r="L982" s="5">
        <f t="shared" si="32"/>
        <v>1178.7356096027661</v>
      </c>
      <c r="M982" s="20" t="s">
        <v>965</v>
      </c>
      <c r="N982" s="46" t="s">
        <v>150</v>
      </c>
      <c r="O982" s="44" t="s">
        <v>919</v>
      </c>
      <c r="P982" s="114" t="s">
        <v>987</v>
      </c>
      <c r="Q982" s="48"/>
      <c r="R982" s="47"/>
    </row>
    <row r="983" spans="2:18" ht="51.75" x14ac:dyDescent="0.25">
      <c r="B983" s="158"/>
      <c r="C983" s="34" t="s">
        <v>867</v>
      </c>
      <c r="D983" s="43" t="s">
        <v>765</v>
      </c>
      <c r="E983" s="45" t="s">
        <v>883</v>
      </c>
      <c r="F983" s="45" t="s">
        <v>884</v>
      </c>
      <c r="G983" s="1">
        <v>42681</v>
      </c>
      <c r="H983" s="1">
        <v>43100</v>
      </c>
      <c r="I983" s="3">
        <v>1363670</v>
      </c>
      <c r="J983" s="3">
        <v>1022752</v>
      </c>
      <c r="K983" s="5">
        <f t="shared" si="30"/>
        <v>53580.212958233467</v>
      </c>
      <c r="L983" s="5">
        <f t="shared" si="32"/>
        <v>40185.140073081609</v>
      </c>
      <c r="M983" s="20" t="s">
        <v>965</v>
      </c>
      <c r="N983" s="46" t="s">
        <v>150</v>
      </c>
      <c r="O983" s="44" t="s">
        <v>919</v>
      </c>
      <c r="P983" s="114" t="s">
        <v>987</v>
      </c>
      <c r="Q983" s="48"/>
      <c r="R983" s="47"/>
    </row>
    <row r="984" spans="2:18" ht="51.75" x14ac:dyDescent="0.25">
      <c r="B984" s="158"/>
      <c r="C984" s="34" t="s">
        <v>867</v>
      </c>
      <c r="D984" s="43" t="s">
        <v>765</v>
      </c>
      <c r="E984" s="45" t="s">
        <v>885</v>
      </c>
      <c r="F984" s="45" t="s">
        <v>1252</v>
      </c>
      <c r="G984" s="1">
        <v>42648</v>
      </c>
      <c r="H984" s="1">
        <v>43100</v>
      </c>
      <c r="I984" s="3">
        <v>133100</v>
      </c>
      <c r="J984" s="3">
        <v>99825</v>
      </c>
      <c r="K984" s="5">
        <f t="shared" si="30"/>
        <v>5229.6569879376057</v>
      </c>
      <c r="L984" s="5">
        <f t="shared" si="32"/>
        <v>3922.2427409532042</v>
      </c>
      <c r="M984" s="20" t="s">
        <v>965</v>
      </c>
      <c r="N984" s="46" t="s">
        <v>150</v>
      </c>
      <c r="O984" s="44" t="s">
        <v>919</v>
      </c>
      <c r="P984" s="114" t="s">
        <v>987</v>
      </c>
      <c r="Q984" s="48"/>
      <c r="R984" s="47"/>
    </row>
    <row r="985" spans="2:18" ht="39" x14ac:dyDescent="0.25">
      <c r="B985" s="158"/>
      <c r="C985" s="34" t="s">
        <v>867</v>
      </c>
      <c r="D985" s="43" t="s">
        <v>886</v>
      </c>
      <c r="E985" s="45" t="s">
        <v>887</v>
      </c>
      <c r="F985" s="45" t="s">
        <v>888</v>
      </c>
      <c r="G985" s="1">
        <v>42436</v>
      </c>
      <c r="H985" s="1">
        <v>43100</v>
      </c>
      <c r="I985" s="3">
        <v>121000</v>
      </c>
      <c r="J985" s="3">
        <v>54581</v>
      </c>
      <c r="K985" s="5">
        <f t="shared" si="30"/>
        <v>4754.2336253978228</v>
      </c>
      <c r="L985" s="5">
        <f t="shared" si="32"/>
        <v>2144.5522769242857</v>
      </c>
      <c r="M985" s="20" t="s">
        <v>965</v>
      </c>
      <c r="N985" s="46" t="s">
        <v>150</v>
      </c>
      <c r="O985" s="44" t="s">
        <v>919</v>
      </c>
      <c r="P985" s="114" t="s">
        <v>987</v>
      </c>
      <c r="Q985" s="48"/>
      <c r="R985" s="47"/>
    </row>
    <row r="986" spans="2:18" ht="39" x14ac:dyDescent="0.25">
      <c r="B986" s="158"/>
      <c r="C986" s="34" t="s">
        <v>867</v>
      </c>
      <c r="D986" s="43" t="s">
        <v>765</v>
      </c>
      <c r="E986" s="45" t="s">
        <v>889</v>
      </c>
      <c r="F986" s="45" t="s">
        <v>874</v>
      </c>
      <c r="G986" s="1">
        <v>42736</v>
      </c>
      <c r="H986" s="1">
        <v>43100</v>
      </c>
      <c r="I986" s="3">
        <v>265000</v>
      </c>
      <c r="J986" s="3">
        <v>198750</v>
      </c>
      <c r="K986" s="5">
        <f t="shared" si="30"/>
        <v>10412.1645514911</v>
      </c>
      <c r="L986" s="5">
        <f t="shared" si="32"/>
        <v>7809.1234136183257</v>
      </c>
      <c r="M986" s="20" t="s">
        <v>965</v>
      </c>
      <c r="N986" s="46" t="s">
        <v>150</v>
      </c>
      <c r="O986" s="44" t="s">
        <v>919</v>
      </c>
      <c r="P986" s="114" t="s">
        <v>987</v>
      </c>
      <c r="Q986" s="48"/>
      <c r="R986" s="47"/>
    </row>
    <row r="987" spans="2:18" ht="51.75" x14ac:dyDescent="0.25">
      <c r="B987" s="158"/>
      <c r="C987" s="34" t="s">
        <v>867</v>
      </c>
      <c r="D987" s="43" t="s">
        <v>765</v>
      </c>
      <c r="E987" s="45" t="s">
        <v>890</v>
      </c>
      <c r="F987" s="45" t="s">
        <v>876</v>
      </c>
      <c r="G987" s="1">
        <v>42736</v>
      </c>
      <c r="H987" s="1">
        <v>43100</v>
      </c>
      <c r="I987" s="3">
        <v>1116000</v>
      </c>
      <c r="J987" s="3">
        <v>837000</v>
      </c>
      <c r="K987" s="5">
        <f t="shared" si="30"/>
        <v>43848.964677222895</v>
      </c>
      <c r="L987" s="5">
        <f t="shared" si="32"/>
        <v>32886.723507917173</v>
      </c>
      <c r="M987" s="20" t="s">
        <v>965</v>
      </c>
      <c r="N987" s="46" t="s">
        <v>150</v>
      </c>
      <c r="O987" s="44" t="s">
        <v>919</v>
      </c>
      <c r="P987" s="114" t="s">
        <v>987</v>
      </c>
      <c r="Q987" s="48"/>
      <c r="R987" s="47"/>
    </row>
    <row r="988" spans="2:18" ht="51.75" x14ac:dyDescent="0.25">
      <c r="B988" s="158"/>
      <c r="C988" s="34" t="s">
        <v>867</v>
      </c>
      <c r="D988" s="43" t="s">
        <v>765</v>
      </c>
      <c r="E988" s="45" t="s">
        <v>891</v>
      </c>
      <c r="F988" s="45" t="s">
        <v>872</v>
      </c>
      <c r="G988" s="1">
        <v>42736</v>
      </c>
      <c r="H988" s="1">
        <v>43100</v>
      </c>
      <c r="I988" s="3">
        <v>1800000</v>
      </c>
      <c r="J988" s="3">
        <v>1350000</v>
      </c>
      <c r="K988" s="5">
        <f t="shared" si="30"/>
        <v>70724.136576165969</v>
      </c>
      <c r="L988" s="5">
        <f t="shared" si="32"/>
        <v>53043.102432124477</v>
      </c>
      <c r="M988" s="20" t="s">
        <v>965</v>
      </c>
      <c r="N988" s="46" t="s">
        <v>150</v>
      </c>
      <c r="O988" s="44" t="s">
        <v>919</v>
      </c>
      <c r="P988" s="114" t="s">
        <v>987</v>
      </c>
      <c r="Q988" s="48"/>
      <c r="R988" s="47"/>
    </row>
    <row r="989" spans="2:18" ht="51.75" x14ac:dyDescent="0.25">
      <c r="B989" s="158"/>
      <c r="C989" s="34" t="s">
        <v>867</v>
      </c>
      <c r="D989" s="43" t="s">
        <v>765</v>
      </c>
      <c r="E989" s="45" t="s">
        <v>892</v>
      </c>
      <c r="F989" s="45" t="s">
        <v>870</v>
      </c>
      <c r="G989" s="1">
        <v>42736</v>
      </c>
      <c r="H989" s="1">
        <v>43100</v>
      </c>
      <c r="I989" s="3">
        <v>895000</v>
      </c>
      <c r="J989" s="3">
        <v>671250</v>
      </c>
      <c r="K989" s="5">
        <f t="shared" si="30"/>
        <v>35165.61235314919</v>
      </c>
      <c r="L989" s="5">
        <f t="shared" si="32"/>
        <v>26374.209264861893</v>
      </c>
      <c r="M989" s="20" t="s">
        <v>965</v>
      </c>
      <c r="N989" s="46" t="s">
        <v>150</v>
      </c>
      <c r="O989" s="44" t="s">
        <v>919</v>
      </c>
      <c r="P989" s="114" t="s">
        <v>987</v>
      </c>
      <c r="Q989" s="48"/>
      <c r="R989" s="47"/>
    </row>
    <row r="990" spans="2:18" ht="51.75" x14ac:dyDescent="0.25">
      <c r="B990" s="158"/>
      <c r="C990" s="34" t="s">
        <v>867</v>
      </c>
      <c r="D990" s="43" t="s">
        <v>765</v>
      </c>
      <c r="E990" s="45" t="s">
        <v>893</v>
      </c>
      <c r="F990" s="45" t="s">
        <v>876</v>
      </c>
      <c r="G990" s="1">
        <v>42767</v>
      </c>
      <c r="H990" s="1">
        <v>43100</v>
      </c>
      <c r="I990" s="3">
        <v>143000</v>
      </c>
      <c r="J990" s="3">
        <v>107250</v>
      </c>
      <c r="K990" s="5">
        <f t="shared" si="30"/>
        <v>5618.6397391065184</v>
      </c>
      <c r="L990" s="5">
        <f t="shared" si="32"/>
        <v>4213.9798043298888</v>
      </c>
      <c r="M990" s="20" t="s">
        <v>965</v>
      </c>
      <c r="N990" s="46" t="s">
        <v>150</v>
      </c>
      <c r="O990" s="44" t="s">
        <v>919</v>
      </c>
      <c r="P990" s="114" t="s">
        <v>987</v>
      </c>
      <c r="Q990" s="48"/>
      <c r="R990" s="47"/>
    </row>
    <row r="991" spans="2:18" ht="51.75" x14ac:dyDescent="0.25">
      <c r="B991" s="158"/>
      <c r="C991" s="34" t="s">
        <v>867</v>
      </c>
      <c r="D991" s="43" t="s">
        <v>765</v>
      </c>
      <c r="E991" s="45" t="s">
        <v>894</v>
      </c>
      <c r="F991" s="45" t="s">
        <v>895</v>
      </c>
      <c r="G991" s="1">
        <v>42818</v>
      </c>
      <c r="H991" s="1">
        <v>42916</v>
      </c>
      <c r="I991" s="3">
        <v>41140</v>
      </c>
      <c r="J991" s="3">
        <v>30855</v>
      </c>
      <c r="K991" s="5">
        <f t="shared" si="30"/>
        <v>1616.4394326352599</v>
      </c>
      <c r="L991" s="5">
        <f t="shared" si="32"/>
        <v>1212.3295744764448</v>
      </c>
      <c r="M991" s="20" t="s">
        <v>965</v>
      </c>
      <c r="N991" s="46" t="s">
        <v>150</v>
      </c>
      <c r="O991" s="44" t="s">
        <v>919</v>
      </c>
      <c r="P991" s="114" t="s">
        <v>987</v>
      </c>
      <c r="Q991" s="48"/>
      <c r="R991" s="47"/>
    </row>
    <row r="992" spans="2:18" ht="51.75" x14ac:dyDescent="0.25">
      <c r="B992" s="158"/>
      <c r="C992" s="34" t="s">
        <v>867</v>
      </c>
      <c r="D992" s="43" t="s">
        <v>765</v>
      </c>
      <c r="E992" s="45" t="s">
        <v>896</v>
      </c>
      <c r="F992" s="45" t="s">
        <v>1253</v>
      </c>
      <c r="G992" s="1">
        <v>42774</v>
      </c>
      <c r="H992" s="1">
        <v>42864</v>
      </c>
      <c r="I992" s="3">
        <v>603366</v>
      </c>
      <c r="J992" s="3">
        <v>452524</v>
      </c>
      <c r="K992" s="5">
        <f t="shared" si="30"/>
        <v>23706.966327452752</v>
      </c>
      <c r="L992" s="5">
        <f t="shared" ref="L992:L1024" si="33">J992/$R$3</f>
        <v>17780.20509999607</v>
      </c>
      <c r="M992" s="20" t="s">
        <v>965</v>
      </c>
      <c r="N992" s="46" t="s">
        <v>150</v>
      </c>
      <c r="O992" s="44" t="s">
        <v>919</v>
      </c>
      <c r="P992" s="114" t="s">
        <v>987</v>
      </c>
      <c r="Q992" s="48"/>
      <c r="R992" s="47"/>
    </row>
    <row r="993" spans="2:18" ht="90" x14ac:dyDescent="0.25">
      <c r="B993" s="158"/>
      <c r="C993" s="34" t="s">
        <v>867</v>
      </c>
      <c r="D993" s="43" t="s">
        <v>765</v>
      </c>
      <c r="E993" s="45" t="s">
        <v>897</v>
      </c>
      <c r="F993" s="56" t="s">
        <v>1254</v>
      </c>
      <c r="G993" s="1">
        <v>42866</v>
      </c>
      <c r="H993" s="1">
        <v>42927</v>
      </c>
      <c r="I993" s="3">
        <v>46701</v>
      </c>
      <c r="J993" s="3">
        <v>35025</v>
      </c>
      <c r="K993" s="5">
        <f t="shared" si="30"/>
        <v>1834.937723468626</v>
      </c>
      <c r="L993" s="5">
        <f t="shared" si="33"/>
        <v>1376.1738242112294</v>
      </c>
      <c r="M993" s="20" t="s">
        <v>965</v>
      </c>
      <c r="N993" s="46" t="s">
        <v>150</v>
      </c>
      <c r="O993" s="44" t="s">
        <v>919</v>
      </c>
      <c r="P993" s="114" t="s">
        <v>987</v>
      </c>
      <c r="Q993" s="48"/>
      <c r="R993" s="47"/>
    </row>
    <row r="994" spans="2:18" ht="76.5" customHeight="1" x14ac:dyDescent="0.25">
      <c r="B994" s="158"/>
      <c r="C994" s="34" t="s">
        <v>867</v>
      </c>
      <c r="D994" s="43" t="s">
        <v>765</v>
      </c>
      <c r="E994" s="45" t="s">
        <v>898</v>
      </c>
      <c r="F994" s="58" t="s">
        <v>1255</v>
      </c>
      <c r="G994" s="1">
        <v>42916</v>
      </c>
      <c r="H994" s="1">
        <v>43281</v>
      </c>
      <c r="I994" s="3">
        <v>84700</v>
      </c>
      <c r="J994" s="3">
        <v>63525</v>
      </c>
      <c r="K994" s="5">
        <f t="shared" si="30"/>
        <v>3327.9635377784762</v>
      </c>
      <c r="L994" s="5">
        <f t="shared" si="33"/>
        <v>2495.9726533338571</v>
      </c>
      <c r="M994" s="20" t="s">
        <v>965</v>
      </c>
      <c r="N994" s="46" t="s">
        <v>150</v>
      </c>
      <c r="O994" s="44" t="s">
        <v>919</v>
      </c>
      <c r="P994" s="114" t="s">
        <v>987</v>
      </c>
      <c r="Q994" s="48"/>
      <c r="R994" s="47"/>
    </row>
    <row r="995" spans="2:18" ht="39" x14ac:dyDescent="0.25">
      <c r="B995" s="158"/>
      <c r="C995" s="34" t="s">
        <v>867</v>
      </c>
      <c r="D995" s="43" t="s">
        <v>765</v>
      </c>
      <c r="E995" s="45" t="s">
        <v>899</v>
      </c>
      <c r="F995" s="45" t="s">
        <v>874</v>
      </c>
      <c r="G995" s="1">
        <v>43101</v>
      </c>
      <c r="H995" s="1">
        <v>43465</v>
      </c>
      <c r="I995" s="3">
        <v>130000</v>
      </c>
      <c r="J995" s="3">
        <v>97500</v>
      </c>
      <c r="K995" s="5">
        <f t="shared" si="30"/>
        <v>5107.8543082786528</v>
      </c>
      <c r="L995" s="5">
        <f t="shared" si="33"/>
        <v>3830.8907312089896</v>
      </c>
      <c r="M995" s="20" t="s">
        <v>965</v>
      </c>
      <c r="N995" s="46" t="s">
        <v>150</v>
      </c>
      <c r="O995" s="44" t="s">
        <v>919</v>
      </c>
      <c r="P995" s="114" t="s">
        <v>987</v>
      </c>
      <c r="Q995" s="48"/>
      <c r="R995" s="47"/>
    </row>
    <row r="996" spans="2:18" ht="51.75" x14ac:dyDescent="0.25">
      <c r="B996" s="158"/>
      <c r="C996" s="34" t="s">
        <v>867</v>
      </c>
      <c r="D996" s="43" t="s">
        <v>765</v>
      </c>
      <c r="E996" s="45" t="s">
        <v>900</v>
      </c>
      <c r="F996" s="45" t="s">
        <v>876</v>
      </c>
      <c r="G996" s="1">
        <v>43101</v>
      </c>
      <c r="H996" s="1">
        <v>43465</v>
      </c>
      <c r="I996" s="3">
        <v>1272000</v>
      </c>
      <c r="J996" s="3">
        <v>954000</v>
      </c>
      <c r="K996" s="5">
        <f t="shared" si="30"/>
        <v>49978.389847157283</v>
      </c>
      <c r="L996" s="5">
        <f t="shared" si="33"/>
        <v>37483.79238536796</v>
      </c>
      <c r="M996" s="20" t="s">
        <v>965</v>
      </c>
      <c r="N996" s="46" t="s">
        <v>150</v>
      </c>
      <c r="O996" s="44" t="s">
        <v>919</v>
      </c>
      <c r="P996" s="114" t="s">
        <v>987</v>
      </c>
      <c r="Q996" s="48"/>
      <c r="R996" s="47"/>
    </row>
    <row r="997" spans="2:18" ht="51.75" x14ac:dyDescent="0.25">
      <c r="B997" s="158"/>
      <c r="C997" s="34" t="s">
        <v>867</v>
      </c>
      <c r="D997" s="43" t="s">
        <v>765</v>
      </c>
      <c r="E997" s="45" t="s">
        <v>901</v>
      </c>
      <c r="F997" s="45" t="s">
        <v>872</v>
      </c>
      <c r="G997" s="1">
        <v>43101</v>
      </c>
      <c r="H997" s="1">
        <v>43404</v>
      </c>
      <c r="I997" s="3">
        <v>1500000</v>
      </c>
      <c r="J997" s="3">
        <v>1125000</v>
      </c>
      <c r="K997" s="5">
        <f t="shared" si="30"/>
        <v>58936.780480138303</v>
      </c>
      <c r="L997" s="5">
        <f t="shared" si="33"/>
        <v>44202.585360103731</v>
      </c>
      <c r="M997" s="20" t="s">
        <v>965</v>
      </c>
      <c r="N997" s="46" t="s">
        <v>150</v>
      </c>
      <c r="O997" s="44" t="s">
        <v>919</v>
      </c>
      <c r="P997" s="114" t="s">
        <v>987</v>
      </c>
      <c r="Q997" s="48"/>
      <c r="R997" s="47"/>
    </row>
    <row r="998" spans="2:18" ht="39" x14ac:dyDescent="0.25">
      <c r="B998" s="158"/>
      <c r="C998" s="34" t="s">
        <v>867</v>
      </c>
      <c r="D998" s="43" t="s">
        <v>765</v>
      </c>
      <c r="E998" s="45" t="s">
        <v>902</v>
      </c>
      <c r="F998" s="45" t="s">
        <v>903</v>
      </c>
      <c r="G998" s="1">
        <v>43101</v>
      </c>
      <c r="H998" s="1">
        <v>43465</v>
      </c>
      <c r="I998" s="3">
        <v>800000</v>
      </c>
      <c r="J998" s="3">
        <v>600000</v>
      </c>
      <c r="K998" s="5">
        <f t="shared" si="30"/>
        <v>31432.949589407097</v>
      </c>
      <c r="L998" s="5">
        <f t="shared" si="33"/>
        <v>23574.712192055322</v>
      </c>
      <c r="M998" s="20" t="s">
        <v>965</v>
      </c>
      <c r="N998" s="46" t="s">
        <v>150</v>
      </c>
      <c r="O998" s="44" t="s">
        <v>919</v>
      </c>
      <c r="P998" s="114" t="s">
        <v>987</v>
      </c>
      <c r="Q998" s="48"/>
      <c r="R998" s="47"/>
    </row>
    <row r="999" spans="2:18" ht="51.75" x14ac:dyDescent="0.25">
      <c r="B999" s="158"/>
      <c r="C999" s="34" t="s">
        <v>867</v>
      </c>
      <c r="D999" s="43" t="s">
        <v>765</v>
      </c>
      <c r="E999" s="45" t="s">
        <v>904</v>
      </c>
      <c r="F999" s="45" t="s">
        <v>1257</v>
      </c>
      <c r="G999" s="1">
        <v>43073</v>
      </c>
      <c r="H999" s="1">
        <v>43830</v>
      </c>
      <c r="I999" s="3">
        <v>1815000</v>
      </c>
      <c r="J999" s="3">
        <v>1361250</v>
      </c>
      <c r="K999" s="5">
        <f t="shared" si="30"/>
        <v>71313.504380967352</v>
      </c>
      <c r="L999" s="5">
        <f t="shared" si="33"/>
        <v>53485.128285725514</v>
      </c>
      <c r="M999" s="20" t="s">
        <v>965</v>
      </c>
      <c r="N999" s="46" t="s">
        <v>150</v>
      </c>
      <c r="O999" s="44" t="s">
        <v>919</v>
      </c>
      <c r="P999" s="114" t="s">
        <v>987</v>
      </c>
      <c r="Q999" s="48"/>
      <c r="R999" s="47"/>
    </row>
    <row r="1000" spans="2:18" ht="39" x14ac:dyDescent="0.25">
      <c r="B1000" s="158"/>
      <c r="C1000" s="34" t="s">
        <v>867</v>
      </c>
      <c r="D1000" s="43" t="s">
        <v>886</v>
      </c>
      <c r="E1000" s="45" t="s">
        <v>905</v>
      </c>
      <c r="F1000" s="45" t="s">
        <v>906</v>
      </c>
      <c r="G1000" s="1">
        <v>43152</v>
      </c>
      <c r="H1000" s="1">
        <v>45291</v>
      </c>
      <c r="I1000" s="3">
        <v>300000</v>
      </c>
      <c r="J1000" s="3">
        <v>225000</v>
      </c>
      <c r="K1000" s="5">
        <f t="shared" si="30"/>
        <v>11787.356096027661</v>
      </c>
      <c r="L1000" s="5">
        <f t="shared" si="33"/>
        <v>8840.5170720207461</v>
      </c>
      <c r="M1000" s="20" t="s">
        <v>965</v>
      </c>
      <c r="N1000" s="46" t="s">
        <v>150</v>
      </c>
      <c r="O1000" s="44" t="s">
        <v>919</v>
      </c>
      <c r="P1000" s="114" t="s">
        <v>987</v>
      </c>
      <c r="Q1000" s="48"/>
      <c r="R1000" s="47"/>
    </row>
    <row r="1001" spans="2:18" ht="51.75" x14ac:dyDescent="0.25">
      <c r="B1001" s="158"/>
      <c r="C1001" s="34" t="s">
        <v>867</v>
      </c>
      <c r="D1001" s="43" t="s">
        <v>765</v>
      </c>
      <c r="E1001" s="45" t="s">
        <v>907</v>
      </c>
      <c r="F1001" s="45" t="s">
        <v>1256</v>
      </c>
      <c r="G1001" s="1">
        <v>43150</v>
      </c>
      <c r="H1001" s="1">
        <v>43830</v>
      </c>
      <c r="I1001" s="3">
        <v>229900</v>
      </c>
      <c r="J1001" s="3">
        <v>172425</v>
      </c>
      <c r="K1001" s="5">
        <f t="shared" si="30"/>
        <v>9033.0438882558647</v>
      </c>
      <c r="L1001" s="5">
        <f t="shared" si="33"/>
        <v>6774.782916191898</v>
      </c>
      <c r="M1001" s="20" t="s">
        <v>965</v>
      </c>
      <c r="N1001" s="46" t="s">
        <v>150</v>
      </c>
      <c r="O1001" s="44" t="s">
        <v>919</v>
      </c>
      <c r="P1001" s="114" t="s">
        <v>987</v>
      </c>
      <c r="Q1001" s="48"/>
      <c r="R1001" s="47"/>
    </row>
    <row r="1002" spans="2:18" ht="51.75" x14ac:dyDescent="0.25">
      <c r="B1002" s="158"/>
      <c r="C1002" s="34" t="s">
        <v>867</v>
      </c>
      <c r="D1002" s="43" t="s">
        <v>765</v>
      </c>
      <c r="E1002" s="45" t="s">
        <v>908</v>
      </c>
      <c r="F1002" s="45" t="s">
        <v>909</v>
      </c>
      <c r="G1002" s="1">
        <v>43139</v>
      </c>
      <c r="H1002" s="1">
        <v>43465</v>
      </c>
      <c r="I1002" s="3">
        <v>2299000</v>
      </c>
      <c r="J1002" s="3">
        <v>1724250</v>
      </c>
      <c r="K1002" s="5">
        <f t="shared" si="30"/>
        <v>90330.438882558636</v>
      </c>
      <c r="L1002" s="5">
        <f t="shared" si="33"/>
        <v>67747.829161918984</v>
      </c>
      <c r="M1002" s="20" t="s">
        <v>965</v>
      </c>
      <c r="N1002" s="46" t="s">
        <v>150</v>
      </c>
      <c r="O1002" s="44" t="s">
        <v>919</v>
      </c>
      <c r="P1002" s="114" t="s">
        <v>987</v>
      </c>
      <c r="Q1002" s="48"/>
      <c r="R1002" s="47"/>
    </row>
    <row r="1003" spans="2:18" ht="51.75" x14ac:dyDescent="0.25">
      <c r="B1003" s="158"/>
      <c r="C1003" s="34" t="s">
        <v>867</v>
      </c>
      <c r="D1003" s="43" t="s">
        <v>765</v>
      </c>
      <c r="E1003" s="45" t="s">
        <v>910</v>
      </c>
      <c r="F1003" s="45" t="s">
        <v>911</v>
      </c>
      <c r="G1003" s="1">
        <v>43151</v>
      </c>
      <c r="H1003" s="1">
        <v>43186</v>
      </c>
      <c r="I1003" s="3">
        <v>104123</v>
      </c>
      <c r="J1003" s="3">
        <v>78092</v>
      </c>
      <c r="K1003" s="5">
        <f t="shared" si="30"/>
        <v>4091.1162626222936</v>
      </c>
      <c r="L1003" s="5">
        <f t="shared" si="33"/>
        <v>3068.3273741699736</v>
      </c>
      <c r="M1003" s="20" t="s">
        <v>965</v>
      </c>
      <c r="N1003" s="46" t="s">
        <v>150</v>
      </c>
      <c r="O1003" s="44" t="s">
        <v>919</v>
      </c>
      <c r="P1003" s="114" t="s">
        <v>987</v>
      </c>
      <c r="Q1003" s="48"/>
      <c r="R1003" s="47"/>
    </row>
    <row r="1004" spans="2:18" ht="51.75" x14ac:dyDescent="0.25">
      <c r="B1004" s="158"/>
      <c r="C1004" s="34" t="s">
        <v>867</v>
      </c>
      <c r="D1004" s="43" t="s">
        <v>765</v>
      </c>
      <c r="E1004" s="45" t="s">
        <v>912</v>
      </c>
      <c r="F1004" s="45" t="s">
        <v>1258</v>
      </c>
      <c r="G1004" s="1">
        <v>43175</v>
      </c>
      <c r="H1004" s="1">
        <v>43213</v>
      </c>
      <c r="I1004" s="3">
        <v>99825</v>
      </c>
      <c r="J1004" s="3">
        <v>74868</v>
      </c>
      <c r="K1004" s="5">
        <f t="shared" si="30"/>
        <v>3922.2427409532042</v>
      </c>
      <c r="L1004" s="9">
        <f t="shared" si="33"/>
        <v>2941.6525873246628</v>
      </c>
      <c r="M1004" s="36" t="s">
        <v>965</v>
      </c>
      <c r="N1004" s="51" t="s">
        <v>150</v>
      </c>
      <c r="O1004" s="52" t="s">
        <v>919</v>
      </c>
      <c r="P1004" s="114" t="s">
        <v>987</v>
      </c>
      <c r="Q1004" s="48"/>
      <c r="R1004" s="47"/>
    </row>
    <row r="1005" spans="2:18" ht="51.75" x14ac:dyDescent="0.25">
      <c r="B1005" s="158"/>
      <c r="C1005" s="77" t="s">
        <v>867</v>
      </c>
      <c r="D1005" s="44" t="s">
        <v>765</v>
      </c>
      <c r="E1005" s="46" t="s">
        <v>913</v>
      </c>
      <c r="F1005" s="46" t="s">
        <v>1259</v>
      </c>
      <c r="G1005" s="37">
        <v>43248</v>
      </c>
      <c r="H1005" s="37">
        <v>43535</v>
      </c>
      <c r="I1005" s="38">
        <v>1216050</v>
      </c>
      <c r="J1005" s="38">
        <v>912037</v>
      </c>
      <c r="K1005" s="5">
        <f t="shared" si="30"/>
        <v>47780.04793524812</v>
      </c>
      <c r="L1005" s="5">
        <f t="shared" si="33"/>
        <v>35835.016305842597</v>
      </c>
      <c r="M1005" s="20" t="s">
        <v>965</v>
      </c>
      <c r="N1005" s="46" t="s">
        <v>150</v>
      </c>
      <c r="O1005" s="44" t="s">
        <v>919</v>
      </c>
      <c r="P1005" s="114" t="s">
        <v>987</v>
      </c>
      <c r="Q1005" s="48"/>
      <c r="R1005" s="47"/>
    </row>
    <row r="1006" spans="2:18" ht="51.75" customHeight="1" x14ac:dyDescent="0.25">
      <c r="B1006" s="158"/>
      <c r="C1006" s="77" t="s">
        <v>867</v>
      </c>
      <c r="D1006" s="44" t="s">
        <v>765</v>
      </c>
      <c r="E1006" s="46" t="s">
        <v>914</v>
      </c>
      <c r="F1006" s="46" t="s">
        <v>1260</v>
      </c>
      <c r="G1006" s="37">
        <v>43314</v>
      </c>
      <c r="H1006" s="37">
        <v>45107</v>
      </c>
      <c r="I1006" s="38">
        <v>423500</v>
      </c>
      <c r="J1006" s="38">
        <v>317625</v>
      </c>
      <c r="K1006" s="5">
        <f t="shared" si="30"/>
        <v>16639.817688892381</v>
      </c>
      <c r="L1006" s="5">
        <f t="shared" si="33"/>
        <v>12479.863266669287</v>
      </c>
      <c r="M1006" s="20" t="s">
        <v>965</v>
      </c>
      <c r="N1006" s="46" t="s">
        <v>150</v>
      </c>
      <c r="O1006" s="44" t="s">
        <v>919</v>
      </c>
      <c r="P1006" s="114" t="s">
        <v>987</v>
      </c>
      <c r="Q1006" s="48"/>
      <c r="R1006" s="47"/>
    </row>
    <row r="1007" spans="2:18" ht="39" x14ac:dyDescent="0.25">
      <c r="B1007" s="158"/>
      <c r="C1007" s="77" t="s">
        <v>867</v>
      </c>
      <c r="D1007" s="44" t="s">
        <v>765</v>
      </c>
      <c r="E1007" s="46" t="s">
        <v>915</v>
      </c>
      <c r="F1007" s="46" t="s">
        <v>916</v>
      </c>
      <c r="G1007" s="37">
        <v>43297</v>
      </c>
      <c r="H1007" s="37">
        <v>43373</v>
      </c>
      <c r="I1007" s="38">
        <v>87311</v>
      </c>
      <c r="J1007" s="38">
        <v>65483</v>
      </c>
      <c r="K1007" s="5">
        <f t="shared" si="30"/>
        <v>3430.5528270009036</v>
      </c>
      <c r="L1007" s="5">
        <f t="shared" si="33"/>
        <v>2572.9047974539312</v>
      </c>
      <c r="M1007" s="20" t="s">
        <v>965</v>
      </c>
      <c r="N1007" s="46" t="s">
        <v>150</v>
      </c>
      <c r="O1007" s="44" t="s">
        <v>919</v>
      </c>
      <c r="P1007" s="114" t="s">
        <v>987</v>
      </c>
      <c r="Q1007" s="48"/>
      <c r="R1007" s="47"/>
    </row>
    <row r="1008" spans="2:18" ht="51.75" x14ac:dyDescent="0.25">
      <c r="B1008" s="158"/>
      <c r="C1008" s="77" t="s">
        <v>867</v>
      </c>
      <c r="D1008" s="44" t="s">
        <v>765</v>
      </c>
      <c r="E1008" s="46" t="s">
        <v>1416</v>
      </c>
      <c r="F1008" s="46" t="s">
        <v>1424</v>
      </c>
      <c r="G1008" s="37">
        <v>43367</v>
      </c>
      <c r="H1008" s="37">
        <v>45107</v>
      </c>
      <c r="I1008" s="38">
        <v>423500</v>
      </c>
      <c r="J1008" s="38">
        <v>317625</v>
      </c>
      <c r="K1008" s="5">
        <f t="shared" ref="K1008:K1024" si="34">I1008/$R$3</f>
        <v>16639.817688892381</v>
      </c>
      <c r="L1008" s="5">
        <f t="shared" si="33"/>
        <v>12479.863266669287</v>
      </c>
      <c r="M1008" s="20" t="s">
        <v>965</v>
      </c>
      <c r="N1008" s="46" t="s">
        <v>150</v>
      </c>
      <c r="O1008" s="44" t="s">
        <v>919</v>
      </c>
      <c r="P1008" s="114" t="s">
        <v>987</v>
      </c>
      <c r="Q1008" s="48"/>
      <c r="R1008" s="47"/>
    </row>
    <row r="1009" spans="2:20" ht="51.75" x14ac:dyDescent="0.25">
      <c r="B1009" s="158"/>
      <c r="C1009" s="77" t="s">
        <v>867</v>
      </c>
      <c r="D1009" s="44" t="s">
        <v>765</v>
      </c>
      <c r="E1009" s="46" t="s">
        <v>1417</v>
      </c>
      <c r="F1009" s="46" t="s">
        <v>872</v>
      </c>
      <c r="G1009" s="37">
        <v>43405</v>
      </c>
      <c r="H1009" s="37">
        <v>43465</v>
      </c>
      <c r="I1009" s="38">
        <v>300000</v>
      </c>
      <c r="J1009" s="38">
        <v>225000</v>
      </c>
      <c r="K1009" s="5">
        <f t="shared" si="34"/>
        <v>11787.356096027661</v>
      </c>
      <c r="L1009" s="5">
        <f t="shared" si="33"/>
        <v>8840.5170720207461</v>
      </c>
      <c r="M1009" s="20" t="s">
        <v>965</v>
      </c>
      <c r="N1009" s="46" t="s">
        <v>150</v>
      </c>
      <c r="O1009" s="44" t="s">
        <v>919</v>
      </c>
      <c r="P1009" s="114" t="s">
        <v>987</v>
      </c>
      <c r="Q1009" s="48"/>
      <c r="R1009" s="47"/>
    </row>
    <row r="1010" spans="2:20" ht="51.75" x14ac:dyDescent="0.25">
      <c r="B1010" s="158"/>
      <c r="C1010" s="77" t="s">
        <v>867</v>
      </c>
      <c r="D1010" s="44" t="s">
        <v>765</v>
      </c>
      <c r="E1010" s="46" t="s">
        <v>1418</v>
      </c>
      <c r="F1010" s="46" t="s">
        <v>1425</v>
      </c>
      <c r="G1010" s="37">
        <v>43244</v>
      </c>
      <c r="H1010" s="37">
        <v>43830</v>
      </c>
      <c r="I1010" s="38">
        <v>1266935</v>
      </c>
      <c r="J1010" s="38">
        <v>950201</v>
      </c>
      <c r="K1010" s="5">
        <f t="shared" si="34"/>
        <v>49779.379985069347</v>
      </c>
      <c r="L1010" s="5">
        <f t="shared" si="33"/>
        <v>37334.525166005267</v>
      </c>
      <c r="M1010" s="20" t="s">
        <v>965</v>
      </c>
      <c r="N1010" s="46" t="s">
        <v>150</v>
      </c>
      <c r="O1010" s="44" t="s">
        <v>919</v>
      </c>
      <c r="P1010" s="114" t="s">
        <v>987</v>
      </c>
      <c r="Q1010" s="48"/>
      <c r="R1010" s="47"/>
    </row>
    <row r="1011" spans="2:20" ht="39" x14ac:dyDescent="0.25">
      <c r="B1011" s="158"/>
      <c r="C1011" s="77" t="s">
        <v>867</v>
      </c>
      <c r="D1011" s="44" t="s">
        <v>765</v>
      </c>
      <c r="E1011" s="46" t="s">
        <v>1419</v>
      </c>
      <c r="F1011" s="46" t="s">
        <v>903</v>
      </c>
      <c r="G1011" s="37">
        <v>43466</v>
      </c>
      <c r="H1011" s="37">
        <v>43830</v>
      </c>
      <c r="I1011" s="38">
        <v>800000</v>
      </c>
      <c r="J1011" s="38">
        <v>600000</v>
      </c>
      <c r="K1011" s="5">
        <f t="shared" si="34"/>
        <v>31432.949589407097</v>
      </c>
      <c r="L1011" s="5">
        <f t="shared" si="33"/>
        <v>23574.712192055322</v>
      </c>
      <c r="M1011" s="20" t="s">
        <v>965</v>
      </c>
      <c r="N1011" s="46" t="s">
        <v>150</v>
      </c>
      <c r="O1011" s="44" t="s">
        <v>919</v>
      </c>
      <c r="P1011" s="114" t="s">
        <v>987</v>
      </c>
      <c r="Q1011" s="48"/>
      <c r="R1011" s="47"/>
    </row>
    <row r="1012" spans="2:20" ht="51.75" x14ac:dyDescent="0.25">
      <c r="B1012" s="158"/>
      <c r="C1012" s="77" t="s">
        <v>867</v>
      </c>
      <c r="D1012" s="44" t="s">
        <v>765</v>
      </c>
      <c r="E1012" s="46" t="s">
        <v>1420</v>
      </c>
      <c r="F1012" s="46" t="s">
        <v>872</v>
      </c>
      <c r="G1012" s="37">
        <v>43466</v>
      </c>
      <c r="H1012" s="37">
        <v>43585</v>
      </c>
      <c r="I1012" s="38">
        <v>850000</v>
      </c>
      <c r="J1012" s="38">
        <v>637500</v>
      </c>
      <c r="K1012" s="5">
        <f t="shared" si="34"/>
        <v>33397.508938745035</v>
      </c>
      <c r="L1012" s="5">
        <f t="shared" si="33"/>
        <v>25048.131704058778</v>
      </c>
      <c r="M1012" s="20" t="s">
        <v>965</v>
      </c>
      <c r="N1012" s="46" t="s">
        <v>150</v>
      </c>
      <c r="O1012" s="44" t="s">
        <v>919</v>
      </c>
      <c r="P1012" s="114" t="s">
        <v>987</v>
      </c>
      <c r="Q1012" s="48"/>
      <c r="R1012" s="47"/>
    </row>
    <row r="1013" spans="2:20" ht="51.75" x14ac:dyDescent="0.25">
      <c r="B1013" s="158"/>
      <c r="C1013" s="77" t="s">
        <v>867</v>
      </c>
      <c r="D1013" s="44" t="s">
        <v>765</v>
      </c>
      <c r="E1013" s="46" t="s">
        <v>1421</v>
      </c>
      <c r="F1013" s="46" t="s">
        <v>876</v>
      </c>
      <c r="G1013" s="37">
        <v>43466</v>
      </c>
      <c r="H1013" s="37">
        <v>43585</v>
      </c>
      <c r="I1013" s="38">
        <v>392000</v>
      </c>
      <c r="J1013" s="38">
        <v>294000</v>
      </c>
      <c r="K1013" s="5">
        <f t="shared" si="34"/>
        <v>15402.145298809477</v>
      </c>
      <c r="L1013" s="5">
        <f t="shared" si="33"/>
        <v>11551.608974107108</v>
      </c>
      <c r="M1013" s="20" t="s">
        <v>965</v>
      </c>
      <c r="N1013" s="46" t="s">
        <v>150</v>
      </c>
      <c r="O1013" s="44" t="s">
        <v>919</v>
      </c>
      <c r="P1013" s="114" t="s">
        <v>987</v>
      </c>
      <c r="Q1013" s="48"/>
      <c r="R1013" s="47"/>
    </row>
    <row r="1014" spans="2:20" ht="51.75" x14ac:dyDescent="0.25">
      <c r="B1014" s="158"/>
      <c r="C1014" s="77" t="s">
        <v>867</v>
      </c>
      <c r="D1014" s="44" t="s">
        <v>765</v>
      </c>
      <c r="E1014" s="46" t="s">
        <v>1422</v>
      </c>
      <c r="F1014" s="46" t="s">
        <v>1426</v>
      </c>
      <c r="G1014" s="37">
        <v>43502</v>
      </c>
      <c r="H1014" s="37">
        <v>44651</v>
      </c>
      <c r="I1014" s="38">
        <v>1638000</v>
      </c>
      <c r="J1014" s="38">
        <v>1228500</v>
      </c>
      <c r="K1014" s="5">
        <f t="shared" si="34"/>
        <v>64358.964284311027</v>
      </c>
      <c r="L1014" s="5">
        <f t="shared" si="33"/>
        <v>48269.223213233272</v>
      </c>
      <c r="M1014" s="20" t="s">
        <v>965</v>
      </c>
      <c r="N1014" s="46" t="s">
        <v>150</v>
      </c>
      <c r="O1014" s="44" t="s">
        <v>919</v>
      </c>
      <c r="P1014" s="114" t="s">
        <v>987</v>
      </c>
      <c r="Q1014" s="48"/>
      <c r="R1014" s="47"/>
    </row>
    <row r="1015" spans="2:20" ht="51.75" x14ac:dyDescent="0.25">
      <c r="B1015" s="158"/>
      <c r="C1015" s="102" t="s">
        <v>867</v>
      </c>
      <c r="D1015" s="52" t="s">
        <v>765</v>
      </c>
      <c r="E1015" s="51" t="s">
        <v>1423</v>
      </c>
      <c r="F1015" s="51" t="s">
        <v>876</v>
      </c>
      <c r="G1015" s="97">
        <v>43586</v>
      </c>
      <c r="H1015" s="97">
        <v>43951</v>
      </c>
      <c r="I1015" s="98">
        <v>2057000</v>
      </c>
      <c r="J1015" s="98">
        <v>1542750</v>
      </c>
      <c r="K1015" s="5">
        <f t="shared" si="34"/>
        <v>80821.971631762994</v>
      </c>
      <c r="L1015" s="5">
        <f t="shared" si="33"/>
        <v>60616.478723822249</v>
      </c>
      <c r="M1015" s="36" t="s">
        <v>965</v>
      </c>
      <c r="N1015" s="51" t="s">
        <v>150</v>
      </c>
      <c r="O1015" s="52" t="s">
        <v>919</v>
      </c>
      <c r="P1015" s="115" t="s">
        <v>987</v>
      </c>
      <c r="Q1015" s="48"/>
      <c r="R1015" s="47"/>
    </row>
    <row r="1016" spans="2:20" ht="51.75" x14ac:dyDescent="0.25">
      <c r="B1016" s="158"/>
      <c r="C1016" s="102" t="s">
        <v>867</v>
      </c>
      <c r="D1016" s="52" t="s">
        <v>765</v>
      </c>
      <c r="E1016" s="51" t="s">
        <v>1703</v>
      </c>
      <c r="F1016" s="51" t="s">
        <v>872</v>
      </c>
      <c r="G1016" s="97">
        <v>43586</v>
      </c>
      <c r="H1016" s="97">
        <v>43951</v>
      </c>
      <c r="I1016" s="98">
        <v>2850000</v>
      </c>
      <c r="J1016" s="98">
        <v>2137500</v>
      </c>
      <c r="K1016" s="5">
        <f t="shared" si="34"/>
        <v>111979.88291226278</v>
      </c>
      <c r="L1016" s="5">
        <f t="shared" si="33"/>
        <v>83984.912184197077</v>
      </c>
      <c r="M1016" s="36" t="s">
        <v>965</v>
      </c>
      <c r="N1016" s="51" t="s">
        <v>150</v>
      </c>
      <c r="O1016" s="52" t="s">
        <v>919</v>
      </c>
      <c r="P1016" s="115" t="s">
        <v>987</v>
      </c>
      <c r="Q1016" s="48"/>
      <c r="R1016" s="47"/>
    </row>
    <row r="1017" spans="2:20" ht="84" customHeight="1" x14ac:dyDescent="0.25">
      <c r="B1017" s="158"/>
      <c r="C1017" s="102" t="s">
        <v>867</v>
      </c>
      <c r="D1017" s="52" t="s">
        <v>765</v>
      </c>
      <c r="E1017" s="51" t="s">
        <v>1946</v>
      </c>
      <c r="F1017" s="51" t="s">
        <v>1950</v>
      </c>
      <c r="G1017" s="97">
        <v>43684</v>
      </c>
      <c r="H1017" s="97">
        <v>44561</v>
      </c>
      <c r="I1017" s="98">
        <v>4166030</v>
      </c>
      <c r="J1017" s="98">
        <v>3124522</v>
      </c>
      <c r="K1017" s="5">
        <f t="shared" si="34"/>
        <v>163688.26372244704</v>
      </c>
      <c r="L1017" s="5">
        <f t="shared" si="33"/>
        <v>122766.1781462418</v>
      </c>
      <c r="M1017" s="36" t="s">
        <v>965</v>
      </c>
      <c r="N1017" s="51" t="s">
        <v>150</v>
      </c>
      <c r="O1017" s="52" t="s">
        <v>919</v>
      </c>
      <c r="P1017" s="115" t="s">
        <v>987</v>
      </c>
      <c r="Q1017" s="48"/>
      <c r="R1017" s="47"/>
    </row>
    <row r="1018" spans="2:20" ht="51.75" x14ac:dyDescent="0.25">
      <c r="B1018" s="158"/>
      <c r="C1018" s="102" t="s">
        <v>867</v>
      </c>
      <c r="D1018" s="52" t="s">
        <v>765</v>
      </c>
      <c r="E1018" s="51" t="s">
        <v>1947</v>
      </c>
      <c r="F1018" s="51" t="s">
        <v>1951</v>
      </c>
      <c r="G1018" s="97">
        <v>43831</v>
      </c>
      <c r="H1018" s="97">
        <v>44196</v>
      </c>
      <c r="I1018" s="98">
        <v>500000</v>
      </c>
      <c r="J1018" s="98">
        <v>375000</v>
      </c>
      <c r="K1018" s="5">
        <f t="shared" si="34"/>
        <v>19645.593493379434</v>
      </c>
      <c r="L1018" s="5">
        <f t="shared" si="33"/>
        <v>14734.195120034576</v>
      </c>
      <c r="M1018" s="36" t="s">
        <v>965</v>
      </c>
      <c r="N1018" s="51" t="s">
        <v>150</v>
      </c>
      <c r="O1018" s="52" t="s">
        <v>919</v>
      </c>
      <c r="P1018" s="115" t="s">
        <v>987</v>
      </c>
      <c r="Q1018" s="48"/>
      <c r="R1018" s="47"/>
    </row>
    <row r="1019" spans="2:20" ht="51.75" x14ac:dyDescent="0.25">
      <c r="B1019" s="158"/>
      <c r="C1019" s="102" t="s">
        <v>867</v>
      </c>
      <c r="D1019" s="52" t="s">
        <v>765</v>
      </c>
      <c r="E1019" s="51" t="s">
        <v>1948</v>
      </c>
      <c r="F1019" s="51" t="s">
        <v>876</v>
      </c>
      <c r="G1019" s="97">
        <v>43952</v>
      </c>
      <c r="H1019" s="97">
        <v>44316</v>
      </c>
      <c r="I1019" s="98">
        <v>1200000</v>
      </c>
      <c r="J1019" s="98">
        <v>900000</v>
      </c>
      <c r="K1019" s="5">
        <f t="shared" si="34"/>
        <v>47149.424384110644</v>
      </c>
      <c r="L1019" s="5">
        <f t="shared" si="33"/>
        <v>35362.068288082985</v>
      </c>
      <c r="M1019" s="36" t="s">
        <v>965</v>
      </c>
      <c r="N1019" s="51" t="s">
        <v>150</v>
      </c>
      <c r="O1019" s="52" t="s">
        <v>919</v>
      </c>
      <c r="P1019" s="115" t="s">
        <v>987</v>
      </c>
      <c r="Q1019" s="48"/>
      <c r="R1019" s="47"/>
    </row>
    <row r="1020" spans="2:20" ht="51.75" x14ac:dyDescent="0.25">
      <c r="B1020" s="158"/>
      <c r="C1020" s="102" t="s">
        <v>867</v>
      </c>
      <c r="D1020" s="52" t="s">
        <v>765</v>
      </c>
      <c r="E1020" s="51" t="s">
        <v>1949</v>
      </c>
      <c r="F1020" s="51" t="s">
        <v>872</v>
      </c>
      <c r="G1020" s="97">
        <v>43952</v>
      </c>
      <c r="H1020" s="97">
        <v>44316</v>
      </c>
      <c r="I1020" s="98">
        <v>2854200</v>
      </c>
      <c r="J1020" s="98">
        <v>2140650</v>
      </c>
      <c r="K1020" s="5">
        <f t="shared" si="34"/>
        <v>112144.90589760717</v>
      </c>
      <c r="L1020" s="5">
        <f t="shared" si="33"/>
        <v>84108.67942320538</v>
      </c>
      <c r="M1020" s="36" t="s">
        <v>965</v>
      </c>
      <c r="N1020" s="51" t="s">
        <v>150</v>
      </c>
      <c r="O1020" s="52" t="s">
        <v>919</v>
      </c>
      <c r="P1020" s="115" t="s">
        <v>987</v>
      </c>
      <c r="Q1020" s="48"/>
      <c r="R1020" s="47"/>
    </row>
    <row r="1021" spans="2:20" ht="64.5" x14ac:dyDescent="0.25">
      <c r="B1021" s="158"/>
      <c r="C1021" s="102" t="s">
        <v>867</v>
      </c>
      <c r="D1021" s="52" t="s">
        <v>765</v>
      </c>
      <c r="E1021" s="51" t="s">
        <v>2097</v>
      </c>
      <c r="F1021" s="51" t="s">
        <v>2102</v>
      </c>
      <c r="G1021" s="97">
        <v>43997</v>
      </c>
      <c r="H1021" s="97">
        <v>44561</v>
      </c>
      <c r="I1021" s="98">
        <v>456000</v>
      </c>
      <c r="J1021" s="98">
        <v>342000</v>
      </c>
      <c r="K1021" s="5">
        <f t="shared" si="34"/>
        <v>17916.781265962043</v>
      </c>
      <c r="L1021" s="5">
        <f t="shared" si="33"/>
        <v>13437.585949471533</v>
      </c>
      <c r="M1021" s="36" t="s">
        <v>965</v>
      </c>
      <c r="N1021" s="51" t="s">
        <v>150</v>
      </c>
      <c r="O1021" s="52" t="s">
        <v>919</v>
      </c>
      <c r="P1021" s="115" t="s">
        <v>987</v>
      </c>
      <c r="Q1021" s="48"/>
      <c r="R1021" s="47"/>
    </row>
    <row r="1022" spans="2:20" ht="26.25" x14ac:dyDescent="0.25">
      <c r="B1022" s="158"/>
      <c r="C1022" s="102" t="s">
        <v>867</v>
      </c>
      <c r="D1022" s="52" t="s">
        <v>765</v>
      </c>
      <c r="E1022" s="51" t="s">
        <v>2410</v>
      </c>
      <c r="F1022" s="51" t="s">
        <v>2410</v>
      </c>
      <c r="G1022" s="97">
        <v>44197</v>
      </c>
      <c r="H1022" s="97">
        <v>44561</v>
      </c>
      <c r="I1022" s="98">
        <v>299500</v>
      </c>
      <c r="J1022" s="98">
        <v>224625</v>
      </c>
      <c r="K1022" s="5">
        <f t="shared" si="34"/>
        <v>11767.710502534281</v>
      </c>
      <c r="L1022" s="5">
        <f t="shared" si="33"/>
        <v>8825.7828769007101</v>
      </c>
      <c r="M1022" s="36" t="s">
        <v>965</v>
      </c>
      <c r="N1022" s="51" t="s">
        <v>150</v>
      </c>
      <c r="O1022" s="52" t="s">
        <v>919</v>
      </c>
      <c r="P1022" s="115" t="s">
        <v>987</v>
      </c>
      <c r="Q1022" s="48"/>
      <c r="R1022" s="47"/>
    </row>
    <row r="1023" spans="2:20" ht="51.75" x14ac:dyDescent="0.25">
      <c r="B1023" s="158"/>
      <c r="C1023" s="102" t="s">
        <v>867</v>
      </c>
      <c r="D1023" s="52" t="s">
        <v>765</v>
      </c>
      <c r="E1023" s="51" t="s">
        <v>2411</v>
      </c>
      <c r="F1023" s="51" t="s">
        <v>2411</v>
      </c>
      <c r="G1023" s="97">
        <v>44317</v>
      </c>
      <c r="H1023" s="97">
        <v>44681</v>
      </c>
      <c r="I1023" s="98">
        <v>1330000</v>
      </c>
      <c r="J1023" s="98">
        <v>997500</v>
      </c>
      <c r="K1023" s="5">
        <f t="shared" si="34"/>
        <v>52257.278692389293</v>
      </c>
      <c r="L1023" s="5">
        <f t="shared" si="33"/>
        <v>39192.959019291971</v>
      </c>
      <c r="M1023" s="36" t="s">
        <v>965</v>
      </c>
      <c r="N1023" s="51" t="s">
        <v>150</v>
      </c>
      <c r="O1023" s="52" t="s">
        <v>919</v>
      </c>
      <c r="P1023" s="115" t="s">
        <v>987</v>
      </c>
      <c r="Q1023" s="48"/>
      <c r="R1023" s="47"/>
    </row>
    <row r="1024" spans="2:20" ht="39.75" thickBot="1" x14ac:dyDescent="0.3">
      <c r="B1024" s="159"/>
      <c r="C1024" s="92" t="s">
        <v>867</v>
      </c>
      <c r="D1024" s="89" t="s">
        <v>765</v>
      </c>
      <c r="E1024" s="89" t="s">
        <v>2412</v>
      </c>
      <c r="F1024" s="76" t="s">
        <v>2412</v>
      </c>
      <c r="G1024" s="93">
        <v>44317</v>
      </c>
      <c r="H1024" s="93">
        <v>44681</v>
      </c>
      <c r="I1024" s="94">
        <v>2902000</v>
      </c>
      <c r="J1024" s="94">
        <v>2176500</v>
      </c>
      <c r="K1024" s="88">
        <f t="shared" si="34"/>
        <v>114023.02463557424</v>
      </c>
      <c r="L1024" s="88">
        <f t="shared" si="33"/>
        <v>85517.268476680678</v>
      </c>
      <c r="M1024" s="75" t="s">
        <v>965</v>
      </c>
      <c r="N1024" s="76" t="s">
        <v>150</v>
      </c>
      <c r="O1024" s="89" t="s">
        <v>919</v>
      </c>
      <c r="P1024" s="116" t="s">
        <v>987</v>
      </c>
      <c r="Q1024" s="48"/>
      <c r="R1024" s="47"/>
      <c r="T1024" s="47"/>
    </row>
    <row r="1025" spans="2:20" x14ac:dyDescent="0.25">
      <c r="B1025" s="127"/>
      <c r="C1025" s="39"/>
      <c r="D1025" s="118"/>
      <c r="E1025" s="119"/>
      <c r="F1025" s="119"/>
      <c r="G1025" s="120"/>
      <c r="H1025" s="120"/>
      <c r="I1025" s="151"/>
      <c r="J1025" s="151"/>
      <c r="K1025" s="151"/>
      <c r="L1025" s="151"/>
      <c r="M1025" s="129"/>
      <c r="N1025" s="119"/>
      <c r="O1025" s="118"/>
      <c r="P1025" s="130"/>
      <c r="Q1025" s="48"/>
      <c r="R1025" s="47"/>
      <c r="T1025" s="47"/>
    </row>
    <row r="1026" spans="2:20" x14ac:dyDescent="0.25">
      <c r="B1026" s="127"/>
      <c r="C1026" s="39"/>
      <c r="D1026" s="118"/>
      <c r="E1026" s="119"/>
      <c r="F1026" s="119"/>
      <c r="G1026" s="120"/>
      <c r="H1026" s="120"/>
      <c r="I1026" s="121"/>
      <c r="J1026" s="121"/>
      <c r="K1026" s="128"/>
      <c r="L1026" s="128"/>
      <c r="M1026" s="129"/>
      <c r="N1026" s="119"/>
      <c r="O1026" s="118"/>
      <c r="P1026" s="130"/>
      <c r="Q1026" s="48"/>
      <c r="R1026" s="47"/>
      <c r="T1026" s="47"/>
    </row>
    <row r="1027" spans="2:20" ht="18.75" x14ac:dyDescent="0.3">
      <c r="J1027" s="61"/>
      <c r="K1027" s="61"/>
      <c r="L1027" s="61"/>
      <c r="R1027" s="47"/>
      <c r="S1027" s="95"/>
      <c r="T1027" s="47"/>
    </row>
    <row r="1028" spans="2:20" x14ac:dyDescent="0.25">
      <c r="R1028" s="47"/>
      <c r="S1028" s="47"/>
      <c r="T1028" s="47"/>
    </row>
    <row r="1029" spans="2:20" x14ac:dyDescent="0.25">
      <c r="R1029" s="47"/>
    </row>
    <row r="1030" spans="2:20" x14ac:dyDescent="0.25">
      <c r="R1030" s="47"/>
    </row>
    <row r="1031" spans="2:20" x14ac:dyDescent="0.25">
      <c r="R1031" s="47"/>
    </row>
    <row r="1032" spans="2:20" x14ac:dyDescent="0.25">
      <c r="R1032" s="47"/>
    </row>
    <row r="1033" spans="2:20" x14ac:dyDescent="0.25">
      <c r="R1033" s="47"/>
    </row>
    <row r="1034" spans="2:20" x14ac:dyDescent="0.25">
      <c r="R1034" s="47"/>
    </row>
    <row r="1035" spans="2:20" x14ac:dyDescent="0.25">
      <c r="R1035" s="47"/>
    </row>
    <row r="1036" spans="2:20" x14ac:dyDescent="0.25">
      <c r="R1036" s="47"/>
    </row>
    <row r="1037" spans="2:20" x14ac:dyDescent="0.25">
      <c r="R1037" s="47"/>
    </row>
  </sheetData>
  <mergeCells count="6">
    <mergeCell ref="B853:B973"/>
    <mergeCell ref="B974:B1024"/>
    <mergeCell ref="B828:B852"/>
    <mergeCell ref="C1:P1"/>
    <mergeCell ref="A1:A2"/>
    <mergeCell ref="B3:B827"/>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showGridLines="0" workbookViewId="0">
      <selection activeCell="B2" sqref="B2"/>
    </sheetView>
  </sheetViews>
  <sheetFormatPr defaultRowHeight="15" x14ac:dyDescent="0.25"/>
  <cols>
    <col min="1" max="1" width="1.140625" customWidth="1"/>
    <col min="2" max="2" width="64.42578125" customWidth="1"/>
    <col min="3" max="3" width="1.5703125" customWidth="1"/>
    <col min="4" max="4" width="5.5703125" customWidth="1"/>
    <col min="5" max="6" width="16" customWidth="1"/>
  </cols>
  <sheetData>
    <row r="1" spans="2:6" ht="30" x14ac:dyDescent="0.25">
      <c r="B1" s="78" t="s">
        <v>1431</v>
      </c>
      <c r="C1" s="78"/>
      <c r="D1" s="82"/>
      <c r="E1" s="82"/>
      <c r="F1" s="82"/>
    </row>
    <row r="2" spans="2:6" x14ac:dyDescent="0.25">
      <c r="B2" s="78" t="s">
        <v>1432</v>
      </c>
      <c r="C2" s="78"/>
      <c r="D2" s="82"/>
      <c r="E2" s="82"/>
      <c r="F2" s="82"/>
    </row>
    <row r="3" spans="2:6" x14ac:dyDescent="0.25">
      <c r="B3" s="79"/>
      <c r="C3" s="79"/>
      <c r="D3" s="83"/>
      <c r="E3" s="83"/>
      <c r="F3" s="83"/>
    </row>
    <row r="4" spans="2:6" ht="60" x14ac:dyDescent="0.25">
      <c r="B4" s="79" t="s">
        <v>1433</v>
      </c>
      <c r="C4" s="79"/>
      <c r="D4" s="83"/>
      <c r="E4" s="83"/>
      <c r="F4" s="83"/>
    </row>
    <row r="5" spans="2:6" x14ac:dyDescent="0.25">
      <c r="B5" s="79"/>
      <c r="C5" s="79"/>
      <c r="D5" s="83"/>
      <c r="E5" s="83"/>
      <c r="F5" s="83"/>
    </row>
    <row r="6" spans="2:6" x14ac:dyDescent="0.25">
      <c r="B6" s="78" t="s">
        <v>1434</v>
      </c>
      <c r="C6" s="78"/>
      <c r="D6" s="82"/>
      <c r="E6" s="82" t="s">
        <v>1435</v>
      </c>
      <c r="F6" s="82" t="s">
        <v>1436</v>
      </c>
    </row>
    <row r="7" spans="2:6" ht="15.75" thickBot="1" x14ac:dyDescent="0.3">
      <c r="B7" s="79"/>
      <c r="C7" s="79"/>
      <c r="D7" s="83"/>
      <c r="E7" s="83"/>
      <c r="F7" s="83"/>
    </row>
    <row r="8" spans="2:6" ht="45.75" thickBot="1" x14ac:dyDescent="0.3">
      <c r="B8" s="80" t="s">
        <v>1437</v>
      </c>
      <c r="C8" s="81"/>
      <c r="D8" s="84"/>
      <c r="E8" s="84">
        <v>9</v>
      </c>
      <c r="F8" s="85" t="s">
        <v>1438</v>
      </c>
    </row>
    <row r="9" spans="2:6" x14ac:dyDescent="0.25">
      <c r="B9" s="79"/>
      <c r="C9" s="79"/>
      <c r="D9" s="83"/>
      <c r="E9" s="83"/>
      <c r="F9" s="83"/>
    </row>
    <row r="10" spans="2:6" x14ac:dyDescent="0.25">
      <c r="B10" s="79"/>
      <c r="C10" s="79"/>
      <c r="D10" s="83"/>
      <c r="E10" s="83"/>
      <c r="F10" s="83"/>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List1</vt:lpstr>
      <vt:lpstr>List2</vt:lpstr>
      <vt:lpstr>List3</vt:lpstr>
      <vt:lpstr>Sestava kompatibility</vt:lpstr>
    </vt:vector>
  </TitlesOfParts>
  <Company>MZe ČR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Vahala Milan</dc:creator>
  <cp:lastModifiedBy>Vahala Milan</cp:lastModifiedBy>
  <dcterms:created xsi:type="dcterms:W3CDTF">2019-01-14T07:35:12Z</dcterms:created>
  <dcterms:modified xsi:type="dcterms:W3CDTF">2021-08-27T08:29:22Z</dcterms:modified>
</cp:coreProperties>
</file>